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360" windowHeight="8295" activeTab="0"/>
  </bookViews>
  <sheets>
    <sheet name="Chart2" sheetId="1" r:id="rId1"/>
    <sheet name="PCA_Koyou_Chuugoku_Keiki" sheetId="2" r:id="rId2"/>
    <sheet name="Sheet1" sheetId="3" r:id="rId3"/>
  </sheets>
  <definedNames>
    <definedName name="dev">'Sheet1'!$25:$25</definedName>
    <definedName name="mean">'Sheet1'!$24:$24</definedName>
  </definedNames>
  <calcPr fullCalcOnLoad="1"/>
</workbook>
</file>

<file path=xl/sharedStrings.xml><?xml version="1.0" encoding="utf-8"?>
<sst xmlns="http://schemas.openxmlformats.org/spreadsheetml/2006/main" count="348" uniqueCount="153">
  <si>
    <t>主成分分析(Principal Component Analysis)</t>
  </si>
  <si>
    <t>変量</t>
  </si>
  <si>
    <t>平均</t>
  </si>
  <si>
    <t>分散</t>
  </si>
  <si>
    <t>標準偏差</t>
  </si>
  <si>
    <t>最小値</t>
  </si>
  <si>
    <t>最大値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</si>
  <si>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</si>
  <si>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</si>
  <si>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</si>
  <si>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</si>
  <si>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</si>
  <si>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</si>
  <si>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</si>
  <si>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</si>
  <si>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</si>
  <si>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</si>
  <si>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</si>
  <si>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</si>
  <si>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</si>
  <si>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</si>
  <si>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</si>
  <si>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相関行列・分散共分散行列(Correlation and Covariance Matrix)</t>
  </si>
  <si>
    <t>相関行列による主成分分析</t>
  </si>
  <si>
    <t>(Eigenvalues and Eigenvectors of Correlation Matrix)</t>
  </si>
  <si>
    <t>第1</t>
  </si>
  <si>
    <t>第2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</si>
  <si>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</si>
  <si>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</si>
  <si>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</si>
  <si>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</si>
  <si>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</si>
  <si>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</si>
  <si>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</si>
  <si>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</si>
  <si>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</si>
  <si>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</si>
  <si>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</si>
  <si>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</si>
  <si>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</si>
  <si>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主成分</t>
  </si>
  <si>
    <t>固有ベクトル(X1)</t>
  </si>
  <si>
    <t>固有ベクトル(X2)</t>
  </si>
  <si>
    <t>固有ベクトル(X3)</t>
  </si>
  <si>
    <t>固有ベクトル(X4)</t>
  </si>
  <si>
    <t>固有ベクトル(X5)</t>
  </si>
  <si>
    <t>固有ベクトル(X6)</t>
  </si>
  <si>
    <t>固有ベクトル(X7)</t>
  </si>
  <si>
    <t>固有ベクトル(X8)</t>
  </si>
  <si>
    <t>固有ベクトル(X9)</t>
  </si>
  <si>
    <t>固有ベクトル(X10)</t>
  </si>
  <si>
    <t>固有ベクトル(X11)</t>
  </si>
  <si>
    <t>固有ベクトル(X12)</t>
  </si>
  <si>
    <t>固有ベクトル(X13)</t>
  </si>
  <si>
    <t>固有ベクトル(X14)</t>
  </si>
  <si>
    <t>固有ベクトル(X15)</t>
  </si>
  <si>
    <t>固有値</t>
  </si>
  <si>
    <t>寄与率</t>
  </si>
  <si>
    <t>累積寄与率</t>
  </si>
  <si>
    <t>因子負荷量</t>
  </si>
  <si>
    <t>主成分得点表</t>
  </si>
  <si>
    <t>番号</t>
  </si>
  <si>
    <t>常雇</t>
  </si>
  <si>
    <t>臨時</t>
  </si>
  <si>
    <t>日雇</t>
  </si>
  <si>
    <t>自営業主</t>
  </si>
  <si>
    <t>元／対ドルレート</t>
  </si>
  <si>
    <t>日本の対中輸出額 </t>
  </si>
  <si>
    <t>日本の対中輸入額 </t>
  </si>
  <si>
    <t>日本の対中直接投資実際投下額 </t>
  </si>
  <si>
    <t>東証株価指数（前年同月比）</t>
  </si>
  <si>
    <t>生産指数</t>
  </si>
  <si>
    <t>稼働率指数</t>
  </si>
  <si>
    <t>中小企業物価指数</t>
  </si>
  <si>
    <t>家計消費支出</t>
  </si>
  <si>
    <t>完全失業率</t>
  </si>
  <si>
    <t>円／ドル</t>
  </si>
  <si>
    <t>１９８８年</t>
  </si>
  <si>
    <t>１９８９年</t>
  </si>
  <si>
    <t>１９９０年</t>
  </si>
  <si>
    <t>１９９１年</t>
  </si>
  <si>
    <t>１９９２年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</si>
  <si>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</si>
  <si>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</si>
  <si>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</si>
  <si>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</si>
  <si>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</si>
  <si>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</si>
  <si>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</t>
  </si>
  <si>
    <t>２０００年</t>
  </si>
  <si>
    <t>２００１年</t>
  </si>
  <si>
    <t>２００２年</t>
  </si>
  <si>
    <t>２００３年</t>
  </si>
  <si>
    <t>日本の対中輸入額 </t>
  </si>
  <si>
    <t>自営業主　－　日本の対中輸入額 </t>
  </si>
  <si>
    <t>生産指数</t>
  </si>
  <si>
    <t>東証株価指数（前年同月比）</t>
  </si>
  <si>
    <t>円／ドル＋生産指数－東証株価指数</t>
  </si>
  <si>
    <t>中小企業物価指数＋常雇</t>
  </si>
  <si>
    <t>http://portal.stat.go.jp/apstat/topKeyStat.html</t>
  </si>
  <si>
    <t>http://www.boj.or.jp/theme/research/stat/market/forex/fx/index.htm</t>
  </si>
  <si>
    <t>http://www.jc-web.or.jp/data/e_data/outline/index.htm</t>
  </si>
  <si>
    <t>http://www.esri.cao.go.jp/jp/stat/menu.html#di</t>
  </si>
  <si>
    <t>外国為替相場</t>
  </si>
  <si>
    <t>雇用者</t>
  </si>
  <si>
    <t>ＧＤＰ名目額</t>
  </si>
  <si>
    <t>消費者物価上昇率</t>
  </si>
  <si>
    <t>輸出額 </t>
  </si>
  <si>
    <t>輸入額 </t>
  </si>
  <si>
    <t>外貨準備</t>
  </si>
  <si>
    <t>対ドルレート</t>
  </si>
  <si>
    <t>日本の対中直接投資契約件数 </t>
  </si>
  <si>
    <t>日本の対中直接投資契約認可額 </t>
  </si>
  <si>
    <t>新規求人数
(除学卒)</t>
  </si>
  <si>
    <t>実質機械受注
(船舶・電力
を除く民需)</t>
  </si>
  <si>
    <t>新設住宅
着工床面積</t>
  </si>
  <si>
    <t>耐久消費財
出荷指数
（前年同月比）</t>
  </si>
  <si>
    <t>日経商品指数
(４２種)
（前年同月比）</t>
  </si>
  <si>
    <t>長短金利差</t>
  </si>
  <si>
    <t>東証株価指数
（前年同月比）</t>
  </si>
  <si>
    <t>生産指数
(鉱工業)</t>
  </si>
  <si>
    <t>鉱工業生産財
出荷指数</t>
  </si>
  <si>
    <t>大口電力
使用量</t>
  </si>
  <si>
    <t>稼働率指数
(製造業)</t>
  </si>
  <si>
    <t>所定外労働
時間指数
(製造業)</t>
  </si>
  <si>
    <t>投資財出荷
指数
(除輸送機械)</t>
  </si>
  <si>
    <t>百貨店販売額
(前年同月比)</t>
  </si>
  <si>
    <t>商業販売額指
数(卸売業)
(前年同月比)</t>
  </si>
  <si>
    <t>中小企業
売上高
(製造業)</t>
  </si>
  <si>
    <t>中小企業出荷
指数
(製造業)</t>
  </si>
  <si>
    <t>中小企業
物価指数
(工業製品)</t>
  </si>
  <si>
    <t>有効求人倍率
(除学卒)</t>
  </si>
  <si>
    <t>常用雇用指数
(製造業)                                  (前年同月比)</t>
  </si>
  <si>
    <t>家計消費支出
(全国勤労者世帯)
(前年同月比)</t>
  </si>
  <si>
    <t>法人税収入</t>
  </si>
  <si>
    <t>完全失業率
(逆サイクル)</t>
  </si>
  <si>
    <t>円／ドル</t>
  </si>
  <si>
    <t>１９８７年</t>
  </si>
  <si>
    <t>２００４年</t>
  </si>
  <si>
    <t>２００５年</t>
  </si>
  <si>
    <t>中国ＧＤＰ名目額</t>
  </si>
  <si>
    <t>中国消費者物価上昇率</t>
  </si>
  <si>
    <t>中国輸出額 </t>
  </si>
  <si>
    <t>中国輸入額 </t>
  </si>
  <si>
    <t>中国外貨準備</t>
  </si>
  <si>
    <t>元／対ドルレート</t>
  </si>
  <si>
    <t>日本の対中直接投資契約件数 </t>
  </si>
  <si>
    <t>生産指数</t>
  </si>
  <si>
    <t>稼働率指数</t>
  </si>
  <si>
    <t>有効求人倍率</t>
  </si>
  <si>
    <t>常用雇用指数</t>
  </si>
  <si>
    <t>家計消費支出</t>
  </si>
  <si>
    <t>完全失業率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</si>
</sst>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0" borderId="0" xfId="16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PCA_Koyou_Chuugoku_Keiki!$T$81</c:f>
              <c:strCache>
                <c:ptCount val="1"/>
                <c:pt idx="0">
                  <c:v>常雇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PCA_Koyou_Chuugoku_Keiki!$T$82:$T$97</c:f>
              <c:numCache>
                <c:ptCount val="16"/>
                <c:pt idx="0">
                  <c:v>-2.430996001856886</c:v>
                </c:pt>
                <c:pt idx="1">
                  <c:v>-1.8628321853309473</c:v>
                </c:pt>
                <c:pt idx="2">
                  <c:v>-1.2108409204651158</c:v>
                </c:pt>
                <c:pt idx="3">
                  <c:v>-0.46105096586940947</c:v>
                </c:pt>
                <c:pt idx="4">
                  <c:v>0.06054204602325579</c:v>
                </c:pt>
                <c:pt idx="5">
                  <c:v>0.3772235175295168</c:v>
                </c:pt>
                <c:pt idx="6">
                  <c:v>0.53090717281932</c:v>
                </c:pt>
                <c:pt idx="7">
                  <c:v>0.61939170162254</c:v>
                </c:pt>
                <c:pt idx="8">
                  <c:v>0.8289603224722716</c:v>
                </c:pt>
                <c:pt idx="9">
                  <c:v>1.0012722996153842</c:v>
                </c:pt>
                <c:pt idx="10">
                  <c:v>0.810332000618962</c:v>
                </c:pt>
                <c:pt idx="11">
                  <c:v>0.53090717281932</c:v>
                </c:pt>
                <c:pt idx="12">
                  <c:v>0.5029646900393557</c:v>
                </c:pt>
                <c:pt idx="13">
                  <c:v>0.4703651267960642</c:v>
                </c:pt>
                <c:pt idx="14">
                  <c:v>0.13039825297316632</c:v>
                </c:pt>
                <c:pt idx="15">
                  <c:v>0.10245577019320211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PCA_Koyou_Chuugoku_Keiki!$U$81</c:f>
              <c:strCache>
                <c:ptCount val="1"/>
                <c:pt idx="0">
                  <c:v>臨時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PCA_Koyou_Chuugoku_Keiki!$U$82:$U$97</c:f>
              <c:numCache>
                <c:ptCount val="16"/>
                <c:pt idx="0">
                  <c:v>-1.3172819185457347</c:v>
                </c:pt>
                <c:pt idx="1">
                  <c:v>-1.1224672616146498</c:v>
                </c:pt>
                <c:pt idx="2">
                  <c:v>-0.915476688625372</c:v>
                </c:pt>
                <c:pt idx="3">
                  <c:v>-0.8545971083344079</c:v>
                </c:pt>
                <c:pt idx="4">
                  <c:v>-0.720662031694287</c:v>
                </c:pt>
                <c:pt idx="5">
                  <c:v>-0.5623751229377805</c:v>
                </c:pt>
                <c:pt idx="6">
                  <c:v>-0.5380232908213949</c:v>
                </c:pt>
                <c:pt idx="7">
                  <c:v>-0.4284400462976596</c:v>
                </c:pt>
                <c:pt idx="8">
                  <c:v>-0.24580130542476739</c:v>
                </c:pt>
                <c:pt idx="9">
                  <c:v>0.08294842814643853</c:v>
                </c:pt>
                <c:pt idx="10">
                  <c:v>0.30211491719390915</c:v>
                </c:pt>
                <c:pt idx="11">
                  <c:v>0.5821609865323438</c:v>
                </c:pt>
                <c:pt idx="12">
                  <c:v>1.020493964627285</c:v>
                </c:pt>
                <c:pt idx="13">
                  <c:v>1.2396604536747555</c:v>
                </c:pt>
                <c:pt idx="14">
                  <c:v>1.6901693478278896</c:v>
                </c:pt>
                <c:pt idx="15">
                  <c:v>1.7875766762934322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PCA_Koyou_Chuugoku_Keiki!$W$81</c:f>
              <c:strCache>
                <c:ptCount val="1"/>
                <c:pt idx="0">
                  <c:v>自営業主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PCA_Koyou_Chuugoku_Keiki!$W$82:$W$97</c:f>
              <c:numCache>
                <c:ptCount val="16"/>
                <c:pt idx="0">
                  <c:v>1.6044684555581388</c:v>
                </c:pt>
                <c:pt idx="1">
                  <c:v>1.4224011130834564</c:v>
                </c:pt>
                <c:pt idx="2">
                  <c:v>1.188314529901722</c:v>
                </c:pt>
                <c:pt idx="3">
                  <c:v>0.9412231365432243</c:v>
                </c:pt>
                <c:pt idx="4">
                  <c:v>0.7331461737150158</c:v>
                </c:pt>
                <c:pt idx="5">
                  <c:v>0.35600667858888796</c:v>
                </c:pt>
                <c:pt idx="6">
                  <c:v>0.12192009540715341</c:v>
                </c:pt>
                <c:pt idx="7">
                  <c:v>-0.03413762671400295</c:v>
                </c:pt>
                <c:pt idx="8">
                  <c:v>-0.28122902007250056</c:v>
                </c:pt>
                <c:pt idx="9">
                  <c:v>-0.19019534883515932</c:v>
                </c:pt>
                <c:pt idx="10">
                  <c:v>-0.33324826077955266</c:v>
                </c:pt>
                <c:pt idx="11">
                  <c:v>-0.42428193201689385</c:v>
                </c:pt>
                <c:pt idx="12">
                  <c:v>-0.7233925660824435</c:v>
                </c:pt>
                <c:pt idx="13">
                  <c:v>-1.2175753527994386</c:v>
                </c:pt>
                <c:pt idx="14">
                  <c:v>-1.5166859868649885</c:v>
                </c:pt>
                <c:pt idx="15">
                  <c:v>-1.6467340886326187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PCA_Koyou_Chuugoku_Keiki!$X$81</c:f>
              <c:strCache>
                <c:ptCount val="1"/>
                <c:pt idx="0">
                  <c:v>元／対ドルレート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PCA_Koyou_Chuugoku_Keiki!$X$82:$X$97</c:f>
              <c:numCache>
                <c:ptCount val="16"/>
                <c:pt idx="0">
                  <c:v>-1.795275263735949</c:v>
                </c:pt>
                <c:pt idx="1">
                  <c:v>-1.767967322431629</c:v>
                </c:pt>
                <c:pt idx="2">
                  <c:v>-1.2141622727800176</c:v>
                </c:pt>
                <c:pt idx="3">
                  <c:v>-0.9197826655194468</c:v>
                </c:pt>
                <c:pt idx="4">
                  <c:v>-0.814920170910858</c:v>
                </c:pt>
                <c:pt idx="5">
                  <c:v>-0.6805650996936028</c:v>
                </c:pt>
                <c:pt idx="6">
                  <c:v>0.8803568252613335</c:v>
                </c:pt>
                <c:pt idx="7">
                  <c:v>0.733822412222352</c:v>
                </c:pt>
                <c:pt idx="8">
                  <c:v>0.7138876150701982</c:v>
                </c:pt>
                <c:pt idx="9">
                  <c:v>0.70056133971369</c:v>
                </c:pt>
                <c:pt idx="10">
                  <c:v>0.6947174402745655</c:v>
                </c:pt>
                <c:pt idx="11">
                  <c:v>0.6942805132136964</c:v>
                </c:pt>
                <c:pt idx="12">
                  <c:v>0.6943351290963049</c:v>
                </c:pt>
                <c:pt idx="13">
                  <c:v>0.6935705067397838</c:v>
                </c:pt>
                <c:pt idx="14">
                  <c:v>0.6935705067397838</c:v>
                </c:pt>
                <c:pt idx="15">
                  <c:v>0.6935705067397838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PCA_Koyou_Chuugoku_Keiki!$Y$81</c:f>
              <c:strCache>
                <c:ptCount val="1"/>
                <c:pt idx="0">
                  <c:v>日本の対中輸出額 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PCA_Koyou_Chuugoku_Keiki!$Y$82:$Y$97</c:f>
              <c:numCache>
                <c:ptCount val="16"/>
                <c:pt idx="0">
                  <c:v>-0.9286904343085867</c:v>
                </c:pt>
                <c:pt idx="1">
                  <c:v>-1.0012657844534856</c:v>
                </c:pt>
                <c:pt idx="2">
                  <c:v>-1.181948166585057</c:v>
                </c:pt>
                <c:pt idx="3">
                  <c:v>-0.9959738318387533</c:v>
                </c:pt>
                <c:pt idx="4">
                  <c:v>-0.741960106331607</c:v>
                </c:pt>
                <c:pt idx="5">
                  <c:v>-0.3390157143812824</c:v>
                </c:pt>
                <c:pt idx="6">
                  <c:v>-0.2331766620866381</c:v>
                </c:pt>
                <c:pt idx="7">
                  <c:v>0.012521137883071978</c:v>
                </c:pt>
                <c:pt idx="8">
                  <c:v>0.00949716496036781</c:v>
                </c:pt>
                <c:pt idx="9">
                  <c:v>0.0011812394229315133</c:v>
                </c:pt>
                <c:pt idx="10">
                  <c:v>-0.13187356917605011</c:v>
                </c:pt>
                <c:pt idx="11">
                  <c:v>0.11836019017771632</c:v>
                </c:pt>
                <c:pt idx="12">
                  <c:v>0.6558713771883741</c:v>
                </c:pt>
                <c:pt idx="13">
                  <c:v>0.7057669304129923</c:v>
                </c:pt>
                <c:pt idx="14">
                  <c:v>1.3687729937158715</c:v>
                </c:pt>
                <c:pt idx="15">
                  <c:v>2.681933235400137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PCA_Koyou_Chuugoku_Keiki!$Z$81</c:f>
              <c:strCache>
                <c:ptCount val="1"/>
                <c:pt idx="0">
                  <c:v>日本の対中輸入額 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PCA_Koyou_Chuugoku_Keiki!$Z$82:$Z$97</c:f>
              <c:numCache>
                <c:ptCount val="16"/>
                <c:pt idx="0">
                  <c:v>-1.242400992018725</c:v>
                </c:pt>
                <c:pt idx="1">
                  <c:v>-1.1787908501903657</c:v>
                </c:pt>
                <c:pt idx="2">
                  <c:v>-1.1344116814729057</c:v>
                </c:pt>
                <c:pt idx="3">
                  <c:v>-1.0274085746763633</c:v>
                </c:pt>
                <c:pt idx="4">
                  <c:v>-0.892791762900068</c:v>
                </c:pt>
                <c:pt idx="5">
                  <c:v>-0.7147819861555896</c:v>
                </c:pt>
                <c:pt idx="6">
                  <c:v>-0.3696106739086786</c:v>
                </c:pt>
                <c:pt idx="7">
                  <c:v>0.04262249328906057</c:v>
                </c:pt>
                <c:pt idx="8">
                  <c:v>0.26994245749738344</c:v>
                </c:pt>
                <c:pt idx="9">
                  <c:v>0.34440084056778836</c:v>
                </c:pt>
                <c:pt idx="10">
                  <c:v>0.09094647700362817</c:v>
                </c:pt>
                <c:pt idx="11">
                  <c:v>0.3843420924135024</c:v>
                </c:pt>
                <c:pt idx="12">
                  <c:v>1.000226333836919</c:v>
                </c:pt>
                <c:pt idx="13">
                  <c:v>1.1363224512371297</c:v>
                </c:pt>
                <c:pt idx="14">
                  <c:v>1.3123598204830547</c:v>
                </c:pt>
                <c:pt idx="15">
                  <c:v>1.9790335549942308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PCA_Koyou_Chuugoku_Keiki!$AA$81</c:f>
              <c:strCache>
                <c:ptCount val="1"/>
                <c:pt idx="0">
                  <c:v>日本の対中直接投資実際投下額 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PCA_Koyou_Chuugoku_Keiki!$AA$82:$AA$97</c:f>
              <c:numCache>
                <c:ptCount val="16"/>
                <c:pt idx="0">
                  <c:v>-1.2038597169847247</c:v>
                </c:pt>
                <c:pt idx="1">
                  <c:v>-1.3141369429680583</c:v>
                </c:pt>
                <c:pt idx="2">
                  <c:v>-1.216112742093984</c:v>
                </c:pt>
                <c:pt idx="3">
                  <c:v>-1.197733204430095</c:v>
                </c:pt>
                <c:pt idx="4">
                  <c:v>-1.0874559784467615</c:v>
                </c:pt>
                <c:pt idx="5">
                  <c:v>-0.7137387126143533</c:v>
                </c:pt>
                <c:pt idx="6">
                  <c:v>-0.24812375846250034</c:v>
                </c:pt>
                <c:pt idx="7">
                  <c:v>0.3829070346643529</c:v>
                </c:pt>
                <c:pt idx="8">
                  <c:v>0.7321182502782422</c:v>
                </c:pt>
                <c:pt idx="9">
                  <c:v>1.130341566329169</c:v>
                </c:pt>
                <c:pt idx="10">
                  <c:v>0.41353959743750107</c:v>
                </c:pt>
                <c:pt idx="11">
                  <c:v>0.29713585889953775</c:v>
                </c:pt>
                <c:pt idx="12">
                  <c:v>0.2665032961263895</c:v>
                </c:pt>
                <c:pt idx="13">
                  <c:v>1.1425945914384283</c:v>
                </c:pt>
                <c:pt idx="14">
                  <c:v>1.0445703905643542</c:v>
                </c:pt>
                <c:pt idx="15">
                  <c:v>1.5714504702625034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PCA_Koyou_Chuugoku_Keiki!$AD$81</c:f>
              <c:strCache>
                <c:ptCount val="1"/>
                <c:pt idx="0">
                  <c:v>稼働率指数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PCA_Koyou_Chuugoku_Keiki!$AD$82:$AD$97</c:f>
              <c:numCache>
                <c:ptCount val="16"/>
                <c:pt idx="0">
                  <c:v>1.2878527836974754</c:v>
                </c:pt>
                <c:pt idx="1">
                  <c:v>1.5952421174821263</c:v>
                </c:pt>
                <c:pt idx="2">
                  <c:v>1.760669201694476</c:v>
                </c:pt>
                <c:pt idx="3">
                  <c:v>1.4345080001977824</c:v>
                </c:pt>
                <c:pt idx="4">
                  <c:v>0.14628857845905957</c:v>
                </c:pt>
                <c:pt idx="5">
                  <c:v>-0.5717353615264591</c:v>
                </c:pt>
                <c:pt idx="6">
                  <c:v>-0.6268777229305756</c:v>
                </c:pt>
                <c:pt idx="7">
                  <c:v>-0.30540948836189563</c:v>
                </c:pt>
                <c:pt idx="8">
                  <c:v>-0.19981773248167417</c:v>
                </c:pt>
                <c:pt idx="9">
                  <c:v>0.3469129146314837</c:v>
                </c:pt>
                <c:pt idx="10">
                  <c:v>-0.7805723898229011</c:v>
                </c:pt>
                <c:pt idx="11">
                  <c:v>-0.788785081946919</c:v>
                </c:pt>
                <c:pt idx="12">
                  <c:v>-0.24792064349377624</c:v>
                </c:pt>
                <c:pt idx="13">
                  <c:v>-1.2885860597799763</c:v>
                </c:pt>
                <c:pt idx="14">
                  <c:v>-1.144277326743672</c:v>
                </c:pt>
                <c:pt idx="15">
                  <c:v>-0.6174917890745583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PCA_Koyou_Chuugoku_Keiki!$AF$81</c:f>
              <c:strCache>
                <c:ptCount val="1"/>
                <c:pt idx="0">
                  <c:v>家計消費支出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PCA_Koyou_Chuugoku_Keiki!$AF$82:$AF$97</c:f>
              <c:numCache>
                <c:ptCount val="16"/>
                <c:pt idx="0">
                  <c:v>1.3330753958689092</c:v>
                </c:pt>
                <c:pt idx="1">
                  <c:v>0.9974635118068339</c:v>
                </c:pt>
                <c:pt idx="2">
                  <c:v>1.7829381340797763</c:v>
                </c:pt>
                <c:pt idx="3">
                  <c:v>1.515162694668546</c:v>
                </c:pt>
                <c:pt idx="4">
                  <c:v>0.7046956980505551</c:v>
                </c:pt>
                <c:pt idx="5">
                  <c:v>-0.005801801187243331</c:v>
                </c:pt>
                <c:pt idx="6">
                  <c:v>-0.46994589616670956</c:v>
                </c:pt>
                <c:pt idx="7">
                  <c:v>-0.7448620139622396</c:v>
                </c:pt>
                <c:pt idx="8">
                  <c:v>0.015620233965655081</c:v>
                </c:pt>
                <c:pt idx="9">
                  <c:v>0.45120161540792325</c:v>
                </c:pt>
                <c:pt idx="10">
                  <c:v>-0.7627137099229883</c:v>
                </c:pt>
                <c:pt idx="11">
                  <c:v>-1.1483103426751602</c:v>
                </c:pt>
                <c:pt idx="12">
                  <c:v>-0.9376603303383255</c:v>
                </c:pt>
                <c:pt idx="13">
                  <c:v>-0.9840747398362721</c:v>
                </c:pt>
                <c:pt idx="14">
                  <c:v>-0.8305501545738333</c:v>
                </c:pt>
                <c:pt idx="15">
                  <c:v>-0.9162382951854271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PCA_Koyou_Chuugoku_Keiki!$AG$81</c:f>
              <c:strCache>
                <c:ptCount val="1"/>
                <c:pt idx="0">
                  <c:v>完全失業率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PCA_Koyou_Chuugoku_Keiki!$AG$82:$AG$97</c:f>
              <c:numCache>
                <c:ptCount val="16"/>
                <c:pt idx="0">
                  <c:v>-0.793138601052408</c:v>
                </c:pt>
                <c:pt idx="1">
                  <c:v>-1.0070109214405745</c:v>
                </c:pt>
                <c:pt idx="2">
                  <c:v>-1.137404045806264</c:v>
                </c:pt>
                <c:pt idx="3">
                  <c:v>-1.1394737779390525</c:v>
                </c:pt>
                <c:pt idx="4">
                  <c:v>-1.0877304746193348</c:v>
                </c:pt>
                <c:pt idx="5">
                  <c:v>-0.8014175295835627</c:v>
                </c:pt>
                <c:pt idx="6">
                  <c:v>-0.4854384239778192</c:v>
                </c:pt>
                <c:pt idx="7">
                  <c:v>-0.267426639324075</c:v>
                </c:pt>
                <c:pt idx="8">
                  <c:v>-0.09908842585725991</c:v>
                </c:pt>
                <c:pt idx="9">
                  <c:v>-0.06459289031078114</c:v>
                </c:pt>
                <c:pt idx="10">
                  <c:v>0.524590856823072</c:v>
                </c:pt>
                <c:pt idx="11">
                  <c:v>0.9964897830988986</c:v>
                </c:pt>
                <c:pt idx="12">
                  <c:v>1.0344348722000243</c:v>
                </c:pt>
                <c:pt idx="13">
                  <c:v>1.2917715673767547</c:v>
                </c:pt>
                <c:pt idx="14">
                  <c:v>1.564286298193935</c:v>
                </c:pt>
                <c:pt idx="15">
                  <c:v>1.4711483522184439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PCA_Koyou_Chuugoku_Keiki!$AH$81</c:f>
              <c:strCache>
                <c:ptCount val="1"/>
                <c:pt idx="0">
                  <c:v>円／ドル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PCA_Koyou_Chuugoku_Keiki!$AH$82:$AH$97</c:f>
              <c:numCache>
                <c:ptCount val="16"/>
                <c:pt idx="0">
                  <c:v>0.5623148060672073</c:v>
                </c:pt>
                <c:pt idx="1">
                  <c:v>1.2994438131455623</c:v>
                </c:pt>
                <c:pt idx="2">
                  <c:v>1.8012919472580329</c:v>
                </c:pt>
                <c:pt idx="3">
                  <c:v>1.0159372936583602</c:v>
                </c:pt>
                <c:pt idx="4">
                  <c:v>0.45362625521978595</c:v>
                </c:pt>
                <c:pt idx="5">
                  <c:v>-0.7023424918962166</c:v>
                </c:pt>
                <c:pt idx="6">
                  <c:v>-1.3639380801105563</c:v>
                </c:pt>
                <c:pt idx="7">
                  <c:v>-1.9108771937204587</c:v>
                </c:pt>
                <c:pt idx="8">
                  <c:v>-0.7998788619855829</c:v>
                </c:pt>
                <c:pt idx="9">
                  <c:v>0.10959654934833156</c:v>
                </c:pt>
                <c:pt idx="10">
                  <c:v>0.7916880373342295</c:v>
                </c:pt>
                <c:pt idx="11">
                  <c:v>-0.5079328543571514</c:v>
                </c:pt>
                <c:pt idx="12">
                  <c:v>-0.8608843048350519</c:v>
                </c:pt>
                <c:pt idx="13">
                  <c:v>0.13792911667960508</c:v>
                </c:pt>
                <c:pt idx="14">
                  <c:v>0.3114811620982005</c:v>
                </c:pt>
                <c:pt idx="15">
                  <c:v>-0.3374551939042924</c:v>
                </c:pt>
              </c:numCache>
            </c:numRef>
          </c:val>
          <c:smooth val="0"/>
        </c:ser>
        <c:axId val="4943866"/>
        <c:axId val="44494795"/>
      </c:lineChart>
      <c:catAx>
        <c:axId val="49438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450000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4795"/>
        <c:crosses val="autoZero"/>
        <c:auto val="1"/>
        <c:lblOffset val="1000"/>
        <c:noMultiLvlLbl val="0"/>
      </c:catAx>
      <c:valAx>
        <c:axId val="44494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3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0345"/>
          <c:w val="0.92975"/>
          <c:h val="0.12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workbookViewId="0" topLeftCell="H16">
      <selection activeCell="P28" sqref="P28"/>
    </sheetView>
  </sheetViews>
  <sheetFormatPr defaultColWidth="9.00390625" defaultRowHeight="13.5"/>
  <cols>
    <col min="1" max="1" width="9.125" style="1" bestFit="1" customWidth="1"/>
    <col min="2" max="2" width="10.50390625" style="1" bestFit="1" customWidth="1"/>
    <col min="3" max="17" width="9.125" style="1" bestFit="1" customWidth="1"/>
    <col min="18" max="16384" width="9.00390625" style="1" customWidth="1"/>
  </cols>
  <sheetData>
    <row r="1" ht="13.5">
      <c r="A1" s="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3.5">
      <c r="A4" s="1" t="s">
        <v>7</v>
      </c>
      <c r="B4" s="1">
        <v>1.24999981E-10</v>
      </c>
      <c r="C4" s="1">
        <v>1</v>
      </c>
      <c r="D4" s="1">
        <v>1.01679384</v>
      </c>
      <c r="E4" s="1">
        <v>-2.430996</v>
      </c>
      <c r="F4" s="1">
        <v>1.0012723</v>
      </c>
    </row>
    <row r="5" spans="1:6" ht="13.5">
      <c r="A5" s="1" t="s">
        <v>8</v>
      </c>
      <c r="B5" s="1">
        <v>0</v>
      </c>
      <c r="C5" s="1">
        <v>1</v>
      </c>
      <c r="D5" s="1">
        <v>1.01679384</v>
      </c>
      <c r="E5" s="1">
        <v>-1.31728192</v>
      </c>
      <c r="F5" s="1">
        <v>1.78757668</v>
      </c>
    </row>
    <row r="6" spans="1:6" ht="13.5">
      <c r="A6" s="1" t="s">
        <v>9</v>
      </c>
      <c r="B6" s="1">
        <v>6.25000225E-11</v>
      </c>
      <c r="C6" s="1">
        <v>1</v>
      </c>
      <c r="D6" s="1">
        <v>1.01679384</v>
      </c>
      <c r="E6" s="1">
        <v>-1.50747563</v>
      </c>
      <c r="F6" s="1">
        <v>1.46109177</v>
      </c>
    </row>
    <row r="7" spans="1:6" ht="13.5">
      <c r="A7" s="1" t="s">
        <v>10</v>
      </c>
      <c r="B7" s="1">
        <v>8.32667268E-17</v>
      </c>
      <c r="C7" s="1">
        <v>1</v>
      </c>
      <c r="D7" s="1">
        <v>1.01679384</v>
      </c>
      <c r="E7" s="1">
        <v>-1.64673409</v>
      </c>
      <c r="F7" s="1">
        <v>1.60446846</v>
      </c>
    </row>
    <row r="8" spans="1:6" ht="13.5">
      <c r="A8" s="1" t="s">
        <v>11</v>
      </c>
      <c r="B8" s="1">
        <v>-6.25000052E-11</v>
      </c>
      <c r="C8" s="1">
        <v>1</v>
      </c>
      <c r="D8" s="1">
        <v>1.01679384</v>
      </c>
      <c r="E8" s="1">
        <v>-1.79527526</v>
      </c>
      <c r="F8" s="1">
        <v>0.880356825</v>
      </c>
    </row>
    <row r="9" spans="1:6" ht="13.5">
      <c r="A9" s="1" t="s">
        <v>12</v>
      </c>
      <c r="B9" s="1">
        <v>8.32667268E-17</v>
      </c>
      <c r="C9" s="1">
        <v>1</v>
      </c>
      <c r="D9" s="1">
        <v>1.01679384</v>
      </c>
      <c r="E9" s="1">
        <v>-1.18194817</v>
      </c>
      <c r="F9" s="1">
        <v>2.68193323</v>
      </c>
    </row>
    <row r="10" spans="1:6" ht="13.5">
      <c r="A10" s="1" t="s">
        <v>13</v>
      </c>
      <c r="B10" s="1">
        <v>-6.2500019E-11</v>
      </c>
      <c r="C10" s="1">
        <v>1</v>
      </c>
      <c r="D10" s="1">
        <v>1.01679384</v>
      </c>
      <c r="E10" s="1">
        <v>-1.24240099</v>
      </c>
      <c r="F10" s="1">
        <v>1.97903356</v>
      </c>
    </row>
    <row r="11" spans="1:6" ht="13.5">
      <c r="A11" s="1" t="s">
        <v>14</v>
      </c>
      <c r="B11" s="1">
        <v>0</v>
      </c>
      <c r="C11" s="1">
        <v>1</v>
      </c>
      <c r="D11" s="1">
        <v>1.01679384</v>
      </c>
      <c r="E11" s="1">
        <v>-1.31413694</v>
      </c>
      <c r="F11" s="1">
        <v>1.57145047</v>
      </c>
    </row>
    <row r="12" spans="1:6" ht="13.5">
      <c r="A12" s="1" t="s">
        <v>15</v>
      </c>
      <c r="B12" s="1">
        <v>1.56125113E-17</v>
      </c>
      <c r="C12" s="1">
        <v>1</v>
      </c>
      <c r="D12" s="1">
        <v>1.01679384</v>
      </c>
      <c r="E12" s="1">
        <v>-1.42354269</v>
      </c>
      <c r="F12" s="1">
        <v>1.43316426</v>
      </c>
    </row>
    <row r="13" spans="1:6" ht="13.5">
      <c r="A13" s="1" t="s">
        <v>16</v>
      </c>
      <c r="B13" s="1">
        <v>1.38777878E-17</v>
      </c>
      <c r="C13" s="1">
        <v>1</v>
      </c>
      <c r="D13" s="1">
        <v>1.01679384</v>
      </c>
      <c r="E13" s="1">
        <v>-1.47224603</v>
      </c>
      <c r="F13" s="1">
        <v>1.71590305</v>
      </c>
    </row>
    <row r="14" spans="1:6" ht="13.5">
      <c r="A14" s="1" t="s">
        <v>17</v>
      </c>
      <c r="B14" s="1">
        <v>0</v>
      </c>
      <c r="C14" s="1">
        <v>1</v>
      </c>
      <c r="D14" s="1">
        <v>1.01679384</v>
      </c>
      <c r="E14" s="1">
        <v>-1.28858606</v>
      </c>
      <c r="F14" s="1">
        <v>1.7606692</v>
      </c>
    </row>
    <row r="15" spans="1:6" ht="13.5">
      <c r="A15" s="1" t="s">
        <v>18</v>
      </c>
      <c r="B15" s="1">
        <v>-6.24999913E-11</v>
      </c>
      <c r="C15" s="1">
        <v>1</v>
      </c>
      <c r="D15" s="1">
        <v>1.01679384</v>
      </c>
      <c r="E15" s="1">
        <v>-1.67832339</v>
      </c>
      <c r="F15" s="1">
        <v>1.42600935</v>
      </c>
    </row>
    <row r="16" spans="1:6" ht="13.5">
      <c r="A16" s="1" t="s">
        <v>19</v>
      </c>
      <c r="B16" s="1">
        <v>8.32667268E-17</v>
      </c>
      <c r="C16" s="1">
        <v>1</v>
      </c>
      <c r="D16" s="1">
        <v>1.01679384</v>
      </c>
      <c r="E16" s="1">
        <v>-1.14831034</v>
      </c>
      <c r="F16" s="1">
        <v>1.78293813</v>
      </c>
    </row>
    <row r="17" spans="1:6" ht="13.5">
      <c r="A17" s="1" t="s">
        <v>20</v>
      </c>
      <c r="B17" s="1">
        <v>-6.24999219E-11</v>
      </c>
      <c r="C17" s="1">
        <v>1</v>
      </c>
      <c r="D17" s="1">
        <v>1.01679384</v>
      </c>
      <c r="E17" s="1">
        <v>-1.13947378</v>
      </c>
      <c r="F17" s="1">
        <v>1.5642863</v>
      </c>
    </row>
    <row r="18" spans="1:6" ht="13.5">
      <c r="A18" s="1" t="s">
        <v>21</v>
      </c>
      <c r="B18" s="1">
        <v>-6.25000468E-11</v>
      </c>
      <c r="C18" s="1">
        <v>1</v>
      </c>
      <c r="D18" s="1">
        <v>1.01679384</v>
      </c>
      <c r="E18" s="1">
        <v>-1.91087719</v>
      </c>
      <c r="F18" s="1">
        <v>1.80129195</v>
      </c>
    </row>
    <row r="20" ht="13.5">
      <c r="A20" s="1" t="s">
        <v>22</v>
      </c>
    </row>
    <row r="21" spans="3:17" ht="13.5">
      <c r="C21" s="1" t="s">
        <v>7</v>
      </c>
      <c r="D21" s="1" t="s">
        <v>8</v>
      </c>
      <c r="E21" s="1" t="s">
        <v>9</v>
      </c>
      <c r="F21" s="1" t="s">
        <v>10</v>
      </c>
      <c r="G21" s="1" t="s">
        <v>11</v>
      </c>
      <c r="H21" s="1" t="s">
        <v>12</v>
      </c>
      <c r="I21" s="1" t="s">
        <v>13</v>
      </c>
      <c r="J21" s="1" t="s">
        <v>14</v>
      </c>
      <c r="K21" s="1" t="s">
        <v>15</v>
      </c>
      <c r="L21" s="1" t="s">
        <v>16</v>
      </c>
      <c r="M21" s="1" t="s">
        <v>17</v>
      </c>
      <c r="N21" s="1" t="s">
        <v>18</v>
      </c>
      <c r="O21" s="1" t="s">
        <v>19</v>
      </c>
      <c r="P21" s="1" t="s">
        <v>20</v>
      </c>
      <c r="Q21" s="1" t="s">
        <v>21</v>
      </c>
    </row>
    <row r="22" spans="3:17" ht="15" customHeight="1">
      <c r="C22" s="1" t="s">
        <v>62</v>
      </c>
      <c r="D22" s="1" t="s">
        <v>63</v>
      </c>
      <c r="E22" s="1" t="s">
        <v>64</v>
      </c>
      <c r="F22" s="1" t="s">
        <v>65</v>
      </c>
      <c r="G22" s="1" t="s">
        <v>66</v>
      </c>
      <c r="H22" s="1" t="s">
        <v>67</v>
      </c>
      <c r="I22" s="1" t="s">
        <v>68</v>
      </c>
      <c r="J22" s="1" t="s">
        <v>69</v>
      </c>
      <c r="K22" s="1" t="s">
        <v>70</v>
      </c>
      <c r="L22" s="1" t="s">
        <v>71</v>
      </c>
      <c r="M22" s="1" t="s">
        <v>72</v>
      </c>
      <c r="N22" s="1" t="s">
        <v>73</v>
      </c>
      <c r="O22" s="1" t="s">
        <v>74</v>
      </c>
      <c r="P22" s="1" t="s">
        <v>75</v>
      </c>
      <c r="Q22" s="1" t="s">
        <v>76</v>
      </c>
    </row>
    <row r="23" spans="1:18" ht="13.5">
      <c r="A23" s="1">
        <v>14</v>
      </c>
      <c r="B23" s="1" t="s">
        <v>75</v>
      </c>
      <c r="C23" s="1">
        <v>0.480331044</v>
      </c>
      <c r="D23" s="2">
        <v>0.96592086</v>
      </c>
      <c r="E23" s="1">
        <v>-0.425168042</v>
      </c>
      <c r="F23" s="2">
        <v>-0.929038382</v>
      </c>
      <c r="G23" s="2">
        <v>0.740087806</v>
      </c>
      <c r="H23" s="2">
        <v>0.875817517</v>
      </c>
      <c r="I23" s="2">
        <v>0.946268438</v>
      </c>
      <c r="J23" s="2">
        <v>0.857603792</v>
      </c>
      <c r="K23" s="1">
        <v>-0.0740362805</v>
      </c>
      <c r="L23" s="1">
        <v>-0.208342321</v>
      </c>
      <c r="M23" s="2">
        <v>-0.759833934</v>
      </c>
      <c r="N23" s="1">
        <v>-0.560225785</v>
      </c>
      <c r="O23" s="2">
        <v>-0.840939757</v>
      </c>
      <c r="P23" s="1">
        <v>1</v>
      </c>
      <c r="Q23" s="1">
        <v>-0.297241282</v>
      </c>
      <c r="R23" s="1" t="s">
        <v>75</v>
      </c>
    </row>
    <row r="24" spans="1:18" ht="13.5">
      <c r="A24" s="1">
        <v>2</v>
      </c>
      <c r="B24" s="1" t="s">
        <v>63</v>
      </c>
      <c r="C24" s="1">
        <v>0.528139332</v>
      </c>
      <c r="D24" s="1">
        <v>1</v>
      </c>
      <c r="E24" s="1">
        <v>-0.443134272</v>
      </c>
      <c r="F24" s="2">
        <v>-0.962063574</v>
      </c>
      <c r="G24" s="2">
        <v>0.727069051</v>
      </c>
      <c r="H24" s="2">
        <v>0.920303653</v>
      </c>
      <c r="I24" s="2">
        <v>0.966724874</v>
      </c>
      <c r="J24" s="2">
        <v>0.855135103</v>
      </c>
      <c r="K24" s="1">
        <v>-0.197076467</v>
      </c>
      <c r="L24" s="1">
        <v>-0.110313313</v>
      </c>
      <c r="M24" s="2">
        <v>-0.74306659</v>
      </c>
      <c r="N24" s="1">
        <v>-0.472354005</v>
      </c>
      <c r="O24" s="2">
        <v>-0.787941057</v>
      </c>
      <c r="P24" s="2">
        <v>0.96592086</v>
      </c>
      <c r="Q24" s="1">
        <v>-0.248740101</v>
      </c>
      <c r="R24" s="1" t="s">
        <v>63</v>
      </c>
    </row>
    <row r="25" spans="1:18" ht="13.5">
      <c r="A25" s="1">
        <v>7</v>
      </c>
      <c r="B25" s="1" t="s">
        <v>68</v>
      </c>
      <c r="C25" s="2">
        <v>0.588516231</v>
      </c>
      <c r="D25" s="2">
        <v>0.966724874</v>
      </c>
      <c r="E25" s="1">
        <v>-0.533747179</v>
      </c>
      <c r="F25" s="2">
        <v>-0.975465851</v>
      </c>
      <c r="G25" s="2">
        <v>0.80574646</v>
      </c>
      <c r="H25" s="2">
        <v>0.952537216</v>
      </c>
      <c r="I25" s="1">
        <v>1</v>
      </c>
      <c r="J25" s="2">
        <v>0.935228602</v>
      </c>
      <c r="K25" s="1">
        <v>-0.135593779</v>
      </c>
      <c r="L25" s="1">
        <v>-0.070857614</v>
      </c>
      <c r="M25" s="2">
        <v>-0.746631602</v>
      </c>
      <c r="N25" s="1">
        <v>-0.467349457</v>
      </c>
      <c r="O25" s="2">
        <v>-0.8136525</v>
      </c>
      <c r="P25" s="2">
        <v>0.946268438</v>
      </c>
      <c r="Q25" s="1">
        <v>-0.404178428</v>
      </c>
      <c r="R25" s="1" t="s">
        <v>68</v>
      </c>
    </row>
    <row r="26" spans="1:18" ht="13.5">
      <c r="A26" s="1">
        <v>6</v>
      </c>
      <c r="B26" s="1" t="s">
        <v>67</v>
      </c>
      <c r="C26" s="1">
        <v>0.453632031</v>
      </c>
      <c r="D26" s="2">
        <v>0.920303653</v>
      </c>
      <c r="E26" s="1">
        <v>-0.521638988</v>
      </c>
      <c r="F26" s="2">
        <v>-0.91900686</v>
      </c>
      <c r="G26" s="2">
        <v>0.678693228</v>
      </c>
      <c r="H26" s="1">
        <v>1</v>
      </c>
      <c r="I26" s="2">
        <v>0.952537216</v>
      </c>
      <c r="J26" s="2">
        <v>0.852666661</v>
      </c>
      <c r="K26" s="1">
        <v>-0.101977246</v>
      </c>
      <c r="L26" s="1">
        <v>-0.193793439</v>
      </c>
      <c r="M26" s="2">
        <v>-0.69077859</v>
      </c>
      <c r="N26" s="1">
        <v>-0.550930723</v>
      </c>
      <c r="O26" s="2">
        <v>-0.747471085</v>
      </c>
      <c r="P26" s="2">
        <v>0.875817517</v>
      </c>
      <c r="Q26" s="1">
        <v>-0.392433246</v>
      </c>
      <c r="R26" s="1" t="s">
        <v>67</v>
      </c>
    </row>
    <row r="27" spans="1:18" ht="13.5">
      <c r="A27" s="1">
        <v>8</v>
      </c>
      <c r="B27" s="1" t="s">
        <v>69</v>
      </c>
      <c r="C27" s="2">
        <v>0.691327875</v>
      </c>
      <c r="D27" s="2">
        <v>0.855135103</v>
      </c>
      <c r="E27" s="1">
        <v>-0.461115354</v>
      </c>
      <c r="F27" s="2">
        <v>-0.927247558</v>
      </c>
      <c r="G27" s="2">
        <v>0.873155131</v>
      </c>
      <c r="H27" s="2">
        <v>0.852666661</v>
      </c>
      <c r="I27" s="2">
        <v>0.935228602</v>
      </c>
      <c r="J27" s="1">
        <v>1</v>
      </c>
      <c r="K27" s="1">
        <v>-0.182212506</v>
      </c>
      <c r="L27" s="1">
        <v>-0.0455989813</v>
      </c>
      <c r="M27" s="2">
        <v>-0.748925124</v>
      </c>
      <c r="N27" s="1">
        <v>-0.341956259</v>
      </c>
      <c r="O27" s="2">
        <v>-0.776419637</v>
      </c>
      <c r="P27" s="2">
        <v>0.857603792</v>
      </c>
      <c r="Q27" s="1">
        <v>-0.449285352</v>
      </c>
      <c r="R27" s="1" t="s">
        <v>69</v>
      </c>
    </row>
    <row r="28" spans="1:18" ht="13.5">
      <c r="A28" s="1">
        <v>5</v>
      </c>
      <c r="B28" s="1" t="s">
        <v>66</v>
      </c>
      <c r="C28" s="2">
        <v>0.881970147</v>
      </c>
      <c r="D28" s="2">
        <v>0.727069051</v>
      </c>
      <c r="E28" s="1">
        <v>-0.523303159</v>
      </c>
      <c r="F28" s="2">
        <v>-0.857473819</v>
      </c>
      <c r="G28" s="1">
        <v>1</v>
      </c>
      <c r="H28" s="2">
        <v>0.678693228</v>
      </c>
      <c r="I28" s="2">
        <v>0.80574646</v>
      </c>
      <c r="J28" s="2">
        <v>0.873155131</v>
      </c>
      <c r="K28" s="1">
        <v>-0.133926499</v>
      </c>
      <c r="L28" s="1">
        <v>-0.000491533874</v>
      </c>
      <c r="M28" s="2">
        <v>-0.824864538</v>
      </c>
      <c r="N28" s="1">
        <v>-0.0214107895</v>
      </c>
      <c r="O28" s="2">
        <v>-0.852715114</v>
      </c>
      <c r="P28" s="2">
        <v>0.740087806</v>
      </c>
      <c r="Q28" s="2">
        <v>-0.649336585</v>
      </c>
      <c r="R28" s="1" t="s">
        <v>66</v>
      </c>
    </row>
    <row r="29" spans="1:18" ht="13.5">
      <c r="A29" s="1">
        <v>1</v>
      </c>
      <c r="B29" s="1" t="s">
        <v>62</v>
      </c>
      <c r="C29" s="1">
        <v>1</v>
      </c>
      <c r="D29" s="1">
        <v>0.528139332</v>
      </c>
      <c r="E29" s="1">
        <v>-0.441243361</v>
      </c>
      <c r="F29" s="2">
        <v>-0.694839754</v>
      </c>
      <c r="G29" s="2">
        <v>0.881970147</v>
      </c>
      <c r="H29" s="1">
        <v>0.453632031</v>
      </c>
      <c r="I29" s="1">
        <v>0.588516231</v>
      </c>
      <c r="J29" s="2">
        <v>0.691327875</v>
      </c>
      <c r="K29" s="1">
        <v>-0.194480585</v>
      </c>
      <c r="L29" s="1">
        <v>0.132434135</v>
      </c>
      <c r="M29" s="2">
        <v>-0.762490807</v>
      </c>
      <c r="N29" s="1">
        <v>0.382624407</v>
      </c>
      <c r="O29" s="2">
        <v>-0.701749839</v>
      </c>
      <c r="P29" s="1">
        <v>0.480331044</v>
      </c>
      <c r="Q29" s="2">
        <v>-0.608388813</v>
      </c>
      <c r="R29" s="1" t="s">
        <v>62</v>
      </c>
    </row>
    <row r="30" spans="1:18" ht="13.5">
      <c r="A30" s="1">
        <v>9</v>
      </c>
      <c r="B30" s="1" t="s">
        <v>70</v>
      </c>
      <c r="C30" s="1">
        <v>-0.194480585</v>
      </c>
      <c r="D30" s="1">
        <v>-0.197076467</v>
      </c>
      <c r="E30" s="1">
        <v>0.0258060072</v>
      </c>
      <c r="F30" s="1">
        <v>0.199399022</v>
      </c>
      <c r="G30" s="1">
        <v>-0.133926499</v>
      </c>
      <c r="H30" s="1">
        <v>-0.101977246</v>
      </c>
      <c r="I30" s="1">
        <v>-0.135593779</v>
      </c>
      <c r="J30" s="1">
        <v>-0.182212506</v>
      </c>
      <c r="K30" s="1">
        <v>1</v>
      </c>
      <c r="L30" s="1">
        <v>-0.110694692</v>
      </c>
      <c r="M30" s="1">
        <v>0.116408272</v>
      </c>
      <c r="N30" s="1">
        <v>-0.156575861</v>
      </c>
      <c r="O30" s="1">
        <v>-0.0455175892</v>
      </c>
      <c r="P30" s="1">
        <v>-0.0740362805</v>
      </c>
      <c r="Q30" s="1">
        <v>-0.275222221</v>
      </c>
      <c r="R30" s="1" t="s">
        <v>70</v>
      </c>
    </row>
    <row r="31" spans="1:18" ht="13.5">
      <c r="A31" s="1">
        <v>10</v>
      </c>
      <c r="B31" s="1" t="s">
        <v>71</v>
      </c>
      <c r="C31" s="1">
        <v>0.132434135</v>
      </c>
      <c r="D31" s="1">
        <v>-0.110313313</v>
      </c>
      <c r="E31" s="1">
        <v>0.248346216</v>
      </c>
      <c r="F31" s="1">
        <v>0.133000829</v>
      </c>
      <c r="G31" s="1">
        <v>-0.000491533874</v>
      </c>
      <c r="H31" s="1">
        <v>-0.193793439</v>
      </c>
      <c r="I31" s="1">
        <v>-0.070857614</v>
      </c>
      <c r="J31" s="1">
        <v>-0.0455989813</v>
      </c>
      <c r="K31" s="1">
        <v>-0.110694692</v>
      </c>
      <c r="L31" s="1">
        <v>1</v>
      </c>
      <c r="M31" s="1">
        <v>0.466337802</v>
      </c>
      <c r="N31" s="1">
        <v>0.469973697</v>
      </c>
      <c r="O31" s="1">
        <v>0.35508454</v>
      </c>
      <c r="P31" s="1">
        <v>-0.208342321</v>
      </c>
      <c r="Q31" s="1">
        <v>0.229724351</v>
      </c>
      <c r="R31" s="1" t="s">
        <v>71</v>
      </c>
    </row>
    <row r="32" spans="1:18" ht="13.5">
      <c r="A32" s="1">
        <v>15</v>
      </c>
      <c r="B32" s="1" t="s">
        <v>76</v>
      </c>
      <c r="C32" s="2">
        <v>-0.608388813</v>
      </c>
      <c r="D32" s="1">
        <v>-0.248740101</v>
      </c>
      <c r="E32" s="2">
        <v>0.695230573</v>
      </c>
      <c r="F32" s="1">
        <v>0.43484196</v>
      </c>
      <c r="G32" s="2">
        <v>-0.649336585</v>
      </c>
      <c r="H32" s="1">
        <v>-0.392433246</v>
      </c>
      <c r="I32" s="1">
        <v>-0.404178427</v>
      </c>
      <c r="J32" s="1">
        <v>-0.449285352</v>
      </c>
      <c r="K32" s="1">
        <v>-0.275222221</v>
      </c>
      <c r="L32" s="1">
        <v>0.229724351</v>
      </c>
      <c r="M32" s="2">
        <v>0.613378355</v>
      </c>
      <c r="N32" s="1">
        <v>-0.0500184663</v>
      </c>
      <c r="O32" s="2">
        <v>0.661538713</v>
      </c>
      <c r="P32" s="1">
        <v>-0.297241282</v>
      </c>
      <c r="Q32" s="1">
        <v>1</v>
      </c>
      <c r="R32" s="1" t="s">
        <v>76</v>
      </c>
    </row>
    <row r="33" spans="1:18" ht="13.5">
      <c r="A33" s="1">
        <v>3</v>
      </c>
      <c r="B33" s="1" t="s">
        <v>64</v>
      </c>
      <c r="C33" s="1">
        <v>-0.441243361</v>
      </c>
      <c r="D33" s="1">
        <v>-0.443134272</v>
      </c>
      <c r="E33" s="1">
        <v>1</v>
      </c>
      <c r="F33" s="1">
        <v>0.545747241</v>
      </c>
      <c r="G33" s="1">
        <v>-0.523303159</v>
      </c>
      <c r="H33" s="1">
        <v>-0.521638988</v>
      </c>
      <c r="I33" s="1">
        <v>-0.533747179</v>
      </c>
      <c r="J33" s="1">
        <v>-0.461115354</v>
      </c>
      <c r="K33" s="1">
        <v>0.0258060072</v>
      </c>
      <c r="L33" s="1">
        <v>0.248346216</v>
      </c>
      <c r="M33" s="1">
        <v>0.584906087</v>
      </c>
      <c r="N33" s="1">
        <v>0.210648648</v>
      </c>
      <c r="O33" s="1">
        <v>0.555144881</v>
      </c>
      <c r="P33" s="1">
        <v>-0.425168042</v>
      </c>
      <c r="Q33" s="2">
        <v>0.695230573</v>
      </c>
      <c r="R33" s="1" t="s">
        <v>64</v>
      </c>
    </row>
    <row r="34" spans="1:18" ht="13.5">
      <c r="A34" s="1">
        <v>12</v>
      </c>
      <c r="B34" s="1" t="s">
        <v>73</v>
      </c>
      <c r="C34" s="1">
        <v>0.382624407</v>
      </c>
      <c r="D34" s="1">
        <v>-0.472354005</v>
      </c>
      <c r="E34" s="1">
        <v>0.210648648</v>
      </c>
      <c r="F34" s="1">
        <v>0.351856031</v>
      </c>
      <c r="G34" s="1">
        <v>-0.0214107895</v>
      </c>
      <c r="H34" s="1">
        <v>-0.550930723</v>
      </c>
      <c r="I34" s="1">
        <v>-0.467349457</v>
      </c>
      <c r="J34" s="1">
        <v>-0.341956259</v>
      </c>
      <c r="K34" s="1">
        <v>-0.156575861</v>
      </c>
      <c r="L34" s="1">
        <v>0.469973697</v>
      </c>
      <c r="M34" s="1">
        <v>0.152717986</v>
      </c>
      <c r="N34" s="1">
        <v>1</v>
      </c>
      <c r="O34" s="1">
        <v>0.259879985</v>
      </c>
      <c r="P34" s="1">
        <v>-0.560225785</v>
      </c>
      <c r="Q34" s="1">
        <v>-0.0500184663</v>
      </c>
      <c r="R34" s="1" t="s">
        <v>73</v>
      </c>
    </row>
    <row r="35" spans="1:18" ht="13.5">
      <c r="A35" s="1">
        <v>11</v>
      </c>
      <c r="B35" s="1" t="s">
        <v>72</v>
      </c>
      <c r="C35" s="2">
        <v>-0.762490807</v>
      </c>
      <c r="D35" s="2">
        <v>-0.74306659</v>
      </c>
      <c r="E35" s="1">
        <v>0.584906087</v>
      </c>
      <c r="F35" s="2">
        <v>0.846744949</v>
      </c>
      <c r="G35" s="2">
        <v>-0.824864538</v>
      </c>
      <c r="H35" s="2">
        <v>-0.69077859</v>
      </c>
      <c r="I35" s="2">
        <v>-0.746631602</v>
      </c>
      <c r="J35" s="2">
        <v>-0.748925124</v>
      </c>
      <c r="K35" s="1">
        <v>0.116408272</v>
      </c>
      <c r="L35" s="1">
        <v>0.466337802</v>
      </c>
      <c r="M35" s="1">
        <v>1</v>
      </c>
      <c r="N35" s="1">
        <v>0.152717986</v>
      </c>
      <c r="O35" s="2">
        <v>0.928025332</v>
      </c>
      <c r="P35" s="2">
        <v>-0.759833934</v>
      </c>
      <c r="Q35" s="2">
        <v>0.613378355</v>
      </c>
      <c r="R35" s="1" t="s">
        <v>72</v>
      </c>
    </row>
    <row r="36" spans="1:18" ht="13.5">
      <c r="A36" s="1">
        <v>13</v>
      </c>
      <c r="B36" s="1" t="s">
        <v>74</v>
      </c>
      <c r="C36" s="2">
        <v>-0.701749839</v>
      </c>
      <c r="D36" s="2">
        <v>-0.787941057</v>
      </c>
      <c r="E36" s="1">
        <v>0.555144881</v>
      </c>
      <c r="F36" s="2">
        <v>0.858754458</v>
      </c>
      <c r="G36" s="2">
        <v>-0.852715114</v>
      </c>
      <c r="H36" s="2">
        <v>-0.747471085</v>
      </c>
      <c r="I36" s="2">
        <v>-0.8136525</v>
      </c>
      <c r="J36" s="2">
        <v>-0.776419637</v>
      </c>
      <c r="K36" s="1">
        <v>-0.0455175893</v>
      </c>
      <c r="L36" s="1">
        <v>0.35508454</v>
      </c>
      <c r="M36" s="2">
        <v>0.928025332</v>
      </c>
      <c r="N36" s="1">
        <v>0.259879985</v>
      </c>
      <c r="O36" s="1">
        <v>1</v>
      </c>
      <c r="P36" s="2">
        <v>-0.840939757</v>
      </c>
      <c r="Q36" s="2">
        <v>0.661538713</v>
      </c>
      <c r="R36" s="1" t="s">
        <v>74</v>
      </c>
    </row>
    <row r="37" spans="1:18" ht="13.5">
      <c r="A37" s="1">
        <v>4</v>
      </c>
      <c r="B37" s="1" t="s">
        <v>65</v>
      </c>
      <c r="C37" s="2">
        <v>-0.694839755</v>
      </c>
      <c r="D37" s="2">
        <v>-0.962063574</v>
      </c>
      <c r="E37" s="1">
        <v>0.545747242</v>
      </c>
      <c r="F37" s="1">
        <v>1</v>
      </c>
      <c r="G37" s="2">
        <v>-0.857473818</v>
      </c>
      <c r="H37" s="2">
        <v>-0.91900686</v>
      </c>
      <c r="I37" s="2">
        <v>-0.975465851</v>
      </c>
      <c r="J37" s="2">
        <v>-0.927247558</v>
      </c>
      <c r="K37" s="1">
        <v>0.199399022</v>
      </c>
      <c r="L37" s="1">
        <v>0.133000829</v>
      </c>
      <c r="M37" s="2">
        <v>0.846744948</v>
      </c>
      <c r="N37" s="1">
        <v>0.35185603</v>
      </c>
      <c r="O37" s="2">
        <v>0.858754458</v>
      </c>
      <c r="P37" s="2">
        <v>-0.929038382</v>
      </c>
      <c r="Q37" s="1">
        <v>0.43484196</v>
      </c>
      <c r="R37" s="1" t="s">
        <v>65</v>
      </c>
    </row>
    <row r="39" ht="13.5">
      <c r="A39" s="1" t="s">
        <v>23</v>
      </c>
    </row>
    <row r="40" ht="13.5">
      <c r="A40" s="1" t="s">
        <v>24</v>
      </c>
    </row>
    <row r="41" spans="3:17" ht="13.5">
      <c r="C41" s="1" t="s">
        <v>25</v>
      </c>
      <c r="D41" s="1" t="s">
        <v>26</v>
      </c>
      <c r="E41" s="1" t="s">
        <v>27</v>
      </c>
      <c r="F41" s="1" t="s">
        <v>28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</row>
    <row r="42" spans="3:17" ht="13.5">
      <c r="C42" s="1" t="s">
        <v>40</v>
      </c>
      <c r="D42" s="1" t="s">
        <v>40</v>
      </c>
      <c r="E42" s="1" t="s">
        <v>40</v>
      </c>
      <c r="F42" s="1" t="s">
        <v>40</v>
      </c>
      <c r="G42" s="1" t="s">
        <v>40</v>
      </c>
      <c r="H42" s="1" t="s">
        <v>40</v>
      </c>
      <c r="I42" s="1" t="s">
        <v>40</v>
      </c>
      <c r="J42" s="1" t="s">
        <v>40</v>
      </c>
      <c r="K42" s="1" t="s">
        <v>40</v>
      </c>
      <c r="L42" s="1" t="s">
        <v>40</v>
      </c>
      <c r="M42" s="1" t="s">
        <v>40</v>
      </c>
      <c r="N42" s="1" t="s">
        <v>40</v>
      </c>
      <c r="O42" s="1" t="s">
        <v>40</v>
      </c>
      <c r="P42" s="1" t="s">
        <v>40</v>
      </c>
      <c r="Q42" s="1" t="s">
        <v>40</v>
      </c>
    </row>
    <row r="43" spans="1:17" ht="13.5">
      <c r="A43" s="1" t="s">
        <v>41</v>
      </c>
      <c r="C43" s="1">
        <v>-0.237878017</v>
      </c>
      <c r="D43" s="1">
        <v>0.469826599</v>
      </c>
      <c r="E43" s="1">
        <v>0.0428939764</v>
      </c>
      <c r="F43" s="1">
        <v>-0.0259991346</v>
      </c>
      <c r="G43" s="1">
        <v>-0.154649199</v>
      </c>
      <c r="H43" s="1">
        <v>-0.0616286265</v>
      </c>
      <c r="I43" s="1">
        <v>0.0778306093</v>
      </c>
      <c r="J43" s="1">
        <v>-0.293630272</v>
      </c>
      <c r="K43" s="1">
        <v>-0.096223456</v>
      </c>
      <c r="L43" s="1">
        <v>0.0247956578</v>
      </c>
      <c r="M43" s="1">
        <v>0.0147177315</v>
      </c>
      <c r="N43" s="1">
        <v>0.313500537</v>
      </c>
      <c r="O43" s="1">
        <v>-0.323234143</v>
      </c>
      <c r="P43" s="1">
        <v>0.586723237</v>
      </c>
      <c r="Q43" s="1">
        <v>0.207540166</v>
      </c>
    </row>
    <row r="44" spans="1:17" ht="13.5">
      <c r="A44" s="1" t="s">
        <v>42</v>
      </c>
      <c r="C44" s="1">
        <v>-0.303524407</v>
      </c>
      <c r="D44" s="1">
        <v>-0.155231805</v>
      </c>
      <c r="E44" s="1">
        <v>0.213202473</v>
      </c>
      <c r="F44" s="1">
        <v>0.041726594</v>
      </c>
      <c r="G44" s="1">
        <v>-0.033915096</v>
      </c>
      <c r="H44" s="1">
        <v>-0.33762402</v>
      </c>
      <c r="I44" s="1">
        <v>0.0856461804</v>
      </c>
      <c r="J44" s="1">
        <v>0.121306576</v>
      </c>
      <c r="K44" s="1">
        <v>0.0353517721</v>
      </c>
      <c r="L44" s="1">
        <v>0.314776429</v>
      </c>
      <c r="M44" s="1">
        <v>0.0321838987</v>
      </c>
      <c r="N44" s="1">
        <v>0.400427528</v>
      </c>
      <c r="O44" s="1">
        <v>0.640662741</v>
      </c>
      <c r="P44" s="1">
        <v>0.148545972</v>
      </c>
      <c r="Q44" s="1">
        <v>-0.0718487326</v>
      </c>
    </row>
    <row r="45" spans="1:17" ht="13.5">
      <c r="A45" s="1" t="s">
        <v>43</v>
      </c>
      <c r="C45" s="1">
        <v>0.208058285</v>
      </c>
      <c r="D45" s="1">
        <v>-0.0788651058</v>
      </c>
      <c r="E45" s="1">
        <v>0.307358614</v>
      </c>
      <c r="F45" s="1">
        <v>0.117775378</v>
      </c>
      <c r="G45" s="1">
        <v>-0.749784687</v>
      </c>
      <c r="H45" s="1">
        <v>0.373783295</v>
      </c>
      <c r="I45" s="1">
        <v>0.209037161</v>
      </c>
      <c r="J45" s="1">
        <v>0.233013341</v>
      </c>
      <c r="K45" s="1">
        <v>-0.00742924596</v>
      </c>
      <c r="L45" s="1">
        <v>0.172184017</v>
      </c>
      <c r="M45" s="1">
        <v>-0.080544683</v>
      </c>
      <c r="N45" s="1">
        <v>-0.0397481122</v>
      </c>
      <c r="O45" s="1">
        <v>-0.0108193585</v>
      </c>
      <c r="P45" s="1">
        <v>0.0588613511</v>
      </c>
      <c r="Q45" s="1">
        <v>0.030287001</v>
      </c>
    </row>
    <row r="46" spans="1:17" ht="13.5">
      <c r="A46" s="1" t="s">
        <v>44</v>
      </c>
      <c r="C46" s="1">
        <v>0.324335439</v>
      </c>
      <c r="D46" s="1">
        <v>0.0257792862</v>
      </c>
      <c r="E46" s="1">
        <v>-0.130416162</v>
      </c>
      <c r="F46" s="1">
        <v>-0.00217702175</v>
      </c>
      <c r="G46" s="1">
        <v>0.0114251711</v>
      </c>
      <c r="H46" s="1">
        <v>0.111480906</v>
      </c>
      <c r="I46" s="1">
        <v>-0.131615614</v>
      </c>
      <c r="J46" s="1">
        <v>0.0984458817</v>
      </c>
      <c r="K46" s="1">
        <v>-0.142871111</v>
      </c>
      <c r="L46" s="1">
        <v>-0.1903022</v>
      </c>
      <c r="M46" s="1">
        <v>0.616193814</v>
      </c>
      <c r="N46" s="1">
        <v>-0.17676662</v>
      </c>
      <c r="O46" s="1">
        <v>0.308627665</v>
      </c>
      <c r="P46" s="1">
        <v>0.495665077</v>
      </c>
      <c r="Q46" s="1">
        <v>-0.170448845</v>
      </c>
    </row>
    <row r="47" spans="1:17" ht="13.5">
      <c r="A47" s="1" t="s">
        <v>45</v>
      </c>
      <c r="C47" s="1">
        <v>-0.296588842</v>
      </c>
      <c r="D47" s="1">
        <v>0.249919518</v>
      </c>
      <c r="E47" s="1">
        <v>0.0256714156</v>
      </c>
      <c r="F47" s="1">
        <v>0.0642040556</v>
      </c>
      <c r="G47" s="1">
        <v>-0.0921745197</v>
      </c>
      <c r="H47" s="1">
        <v>0.284582919</v>
      </c>
      <c r="I47" s="1">
        <v>-0.374166587</v>
      </c>
      <c r="J47" s="1">
        <v>-0.00526820171</v>
      </c>
      <c r="K47" s="1">
        <v>0.757540185</v>
      </c>
      <c r="L47" s="1">
        <v>-0.0917028609</v>
      </c>
      <c r="M47" s="1">
        <v>0.0912764608</v>
      </c>
      <c r="N47" s="1">
        <v>-0.059352205</v>
      </c>
      <c r="O47" s="1">
        <v>0.140861526</v>
      </c>
      <c r="P47" s="1">
        <v>-0.0213313574</v>
      </c>
      <c r="Q47" s="1">
        <v>-0.0292322313</v>
      </c>
    </row>
    <row r="48" spans="1:17" ht="13.5">
      <c r="A48" s="1" t="s">
        <v>46</v>
      </c>
      <c r="C48" s="1">
        <v>-0.297880638</v>
      </c>
      <c r="D48" s="1">
        <v>-0.192095666</v>
      </c>
      <c r="E48" s="1">
        <v>0.0905835732</v>
      </c>
      <c r="F48" s="1">
        <v>0.0894042779</v>
      </c>
      <c r="G48" s="1">
        <v>0.145290991</v>
      </c>
      <c r="H48" s="1">
        <v>0.0642164203</v>
      </c>
      <c r="I48" s="1">
        <v>0.702578333</v>
      </c>
      <c r="J48" s="1">
        <v>0.0894561522</v>
      </c>
      <c r="K48" s="1">
        <v>0.241548761</v>
      </c>
      <c r="L48" s="1">
        <v>-0.289850514</v>
      </c>
      <c r="M48" s="1">
        <v>0.25394464</v>
      </c>
      <c r="N48" s="1">
        <v>-0.0110602364</v>
      </c>
      <c r="O48" s="1">
        <v>-0.213863821</v>
      </c>
      <c r="P48" s="1">
        <v>0.0576422653</v>
      </c>
      <c r="Q48" s="1">
        <v>-0.274383375</v>
      </c>
    </row>
    <row r="49" spans="1:17" ht="13.5">
      <c r="A49" s="1" t="s">
        <v>47</v>
      </c>
      <c r="C49" s="1">
        <v>-0.316964833</v>
      </c>
      <c r="D49" s="1">
        <v>-0.101779084</v>
      </c>
      <c r="E49" s="1">
        <v>0.151922117</v>
      </c>
      <c r="F49" s="1">
        <v>0.13568997</v>
      </c>
      <c r="G49" s="1">
        <v>0.0884499904</v>
      </c>
      <c r="H49" s="1">
        <v>-0.0024725084</v>
      </c>
      <c r="I49" s="1">
        <v>0.0948895084</v>
      </c>
      <c r="J49" s="1">
        <v>0.00155676146</v>
      </c>
      <c r="K49" s="1">
        <v>-0.105928551</v>
      </c>
      <c r="L49" s="1">
        <v>-0.0448719955</v>
      </c>
      <c r="M49" s="1">
        <v>-0.00730268753</v>
      </c>
      <c r="N49" s="1">
        <v>-0.585051918</v>
      </c>
      <c r="O49" s="1">
        <v>0.192053744</v>
      </c>
      <c r="P49" s="1">
        <v>0.132818443</v>
      </c>
      <c r="Q49" s="1">
        <v>0.648650483</v>
      </c>
    </row>
    <row r="50" spans="1:17" ht="13.5">
      <c r="A50" s="1" t="s">
        <v>48</v>
      </c>
      <c r="C50" s="1">
        <v>-0.306613316</v>
      </c>
      <c r="D50" s="1">
        <v>0.00831410045</v>
      </c>
      <c r="E50" s="1">
        <v>0.156131193</v>
      </c>
      <c r="F50" s="1">
        <v>0.0955554767</v>
      </c>
      <c r="G50" s="1">
        <v>-0.00529570699</v>
      </c>
      <c r="H50" s="1">
        <v>0.499055524</v>
      </c>
      <c r="I50" s="1">
        <v>-0.0709175895</v>
      </c>
      <c r="J50" s="1">
        <v>-0.475689799</v>
      </c>
      <c r="K50" s="1">
        <v>-0.439789408</v>
      </c>
      <c r="L50" s="1">
        <v>-0.155117171</v>
      </c>
      <c r="M50" s="1">
        <v>0.101547155</v>
      </c>
      <c r="N50" s="1">
        <v>0.12023501</v>
      </c>
      <c r="O50" s="1">
        <v>0.22242628</v>
      </c>
      <c r="P50" s="1">
        <v>-0.263412494</v>
      </c>
      <c r="Q50" s="1">
        <v>-0.175820553</v>
      </c>
    </row>
    <row r="51" spans="1:17" ht="13.5">
      <c r="A51" s="1" t="s">
        <v>49</v>
      </c>
      <c r="C51" s="1">
        <v>0.038083079</v>
      </c>
      <c r="D51" s="1">
        <v>-0.104935018</v>
      </c>
      <c r="E51" s="1">
        <v>-0.493016004</v>
      </c>
      <c r="F51" s="1">
        <v>0.722564882</v>
      </c>
      <c r="G51" s="1">
        <v>-0.268917703</v>
      </c>
      <c r="H51" s="1">
        <v>-0.227477593</v>
      </c>
      <c r="I51" s="1">
        <v>0.0524956603</v>
      </c>
      <c r="J51" s="1">
        <v>-0.293604669</v>
      </c>
      <c r="K51" s="1">
        <v>0.0677651539</v>
      </c>
      <c r="L51" s="1">
        <v>-0.0292564135</v>
      </c>
      <c r="M51" s="1">
        <v>0.00475446187</v>
      </c>
      <c r="N51" s="1">
        <v>-0.001247989</v>
      </c>
      <c r="O51" s="1">
        <v>0.0450765879</v>
      </c>
      <c r="P51" s="1">
        <v>-0.0429589671</v>
      </c>
      <c r="Q51" s="1">
        <v>-0.00128911302</v>
      </c>
    </row>
    <row r="52" spans="1:17" ht="13.5">
      <c r="A52" s="1" t="s">
        <v>50</v>
      </c>
      <c r="C52" s="1">
        <v>0.0735227153</v>
      </c>
      <c r="D52" s="1">
        <v>0.319146589</v>
      </c>
      <c r="E52" s="1">
        <v>0.4820659</v>
      </c>
      <c r="F52" s="1">
        <v>0.560130412</v>
      </c>
      <c r="G52" s="1">
        <v>0.279190609</v>
      </c>
      <c r="H52" s="1">
        <v>-0.0944795048</v>
      </c>
      <c r="I52" s="1">
        <v>-0.136941545</v>
      </c>
      <c r="J52" s="1">
        <v>0.200926756</v>
      </c>
      <c r="K52" s="1">
        <v>-0.119647631</v>
      </c>
      <c r="L52" s="1">
        <v>0.0192117013</v>
      </c>
      <c r="M52" s="1">
        <v>-0.187125333</v>
      </c>
      <c r="N52" s="1">
        <v>-0.168005147</v>
      </c>
      <c r="O52" s="1">
        <v>-0.0853568215</v>
      </c>
      <c r="P52" s="1">
        <v>0.0891647796</v>
      </c>
      <c r="Q52" s="1">
        <v>-0.32778884</v>
      </c>
    </row>
    <row r="53" spans="1:17" ht="13.5">
      <c r="A53" s="1" t="s">
        <v>51</v>
      </c>
      <c r="C53" s="1">
        <v>0.296995153</v>
      </c>
      <c r="D53" s="1">
        <v>-0.0923252103</v>
      </c>
      <c r="E53" s="1">
        <v>0.166258082</v>
      </c>
      <c r="F53" s="1">
        <v>0.282093608</v>
      </c>
      <c r="G53" s="1">
        <v>0.257106138</v>
      </c>
      <c r="H53" s="1">
        <v>0.195742622</v>
      </c>
      <c r="I53" s="1">
        <v>-0.0156408483</v>
      </c>
      <c r="J53" s="1">
        <v>0.149491796</v>
      </c>
      <c r="K53" s="1">
        <v>0.084722305</v>
      </c>
      <c r="L53" s="1">
        <v>-0.228155325</v>
      </c>
      <c r="M53" s="1">
        <v>0.165804756</v>
      </c>
      <c r="N53" s="1">
        <v>0.545678082</v>
      </c>
      <c r="O53" s="1">
        <v>-0.022915974</v>
      </c>
      <c r="P53" s="1">
        <v>-0.109410567</v>
      </c>
      <c r="Q53" s="1">
        <v>0.521589768</v>
      </c>
    </row>
    <row r="54" spans="1:17" ht="13.5">
      <c r="A54" s="1" t="s">
        <v>52</v>
      </c>
      <c r="C54" s="1">
        <v>0.116845622</v>
      </c>
      <c r="D54" s="1">
        <v>0.629427532</v>
      </c>
      <c r="E54" s="1">
        <v>0.0667406883</v>
      </c>
      <c r="F54" s="1">
        <v>-0.0806631837</v>
      </c>
      <c r="G54" s="1">
        <v>-0.164956551</v>
      </c>
      <c r="H54" s="1">
        <v>-0.287934101</v>
      </c>
      <c r="I54" s="1">
        <v>0.282548225</v>
      </c>
      <c r="J54" s="1">
        <v>0.00973234318</v>
      </c>
      <c r="K54" s="1">
        <v>-0.0261138583</v>
      </c>
      <c r="L54" s="1">
        <v>-0.0797644155</v>
      </c>
      <c r="M54" s="1">
        <v>0.315272615</v>
      </c>
      <c r="N54" s="1">
        <v>-0.0701016263</v>
      </c>
      <c r="O54" s="1">
        <v>0.183561921</v>
      </c>
      <c r="P54" s="1">
        <v>-0.481245109</v>
      </c>
      <c r="Q54" s="1">
        <v>0.111870894</v>
      </c>
    </row>
    <row r="55" spans="1:17" ht="13.5">
      <c r="A55" s="1" t="s">
        <v>53</v>
      </c>
      <c r="C55" s="1">
        <v>0.306259644</v>
      </c>
      <c r="D55" s="1">
        <v>-0.0415018319</v>
      </c>
      <c r="E55" s="1">
        <v>0.17204407</v>
      </c>
      <c r="F55" s="1">
        <v>0.0209778507</v>
      </c>
      <c r="G55" s="1">
        <v>0.255609161</v>
      </c>
      <c r="H55" s="1">
        <v>0.125287058</v>
      </c>
      <c r="I55" s="1">
        <v>0.188760861</v>
      </c>
      <c r="J55" s="1">
        <v>-0.487701159</v>
      </c>
      <c r="K55" s="1">
        <v>0.24934954</v>
      </c>
      <c r="L55" s="1">
        <v>0.631812669</v>
      </c>
      <c r="M55" s="1">
        <v>0.204742695</v>
      </c>
      <c r="N55" s="1">
        <v>-0.122363462</v>
      </c>
      <c r="O55" s="1">
        <v>-0.0335107821</v>
      </c>
      <c r="P55" s="1">
        <v>0.00505234974</v>
      </c>
      <c r="Q55" s="1">
        <v>0.0228931307</v>
      </c>
    </row>
    <row r="56" spans="1:17" ht="13.5">
      <c r="A56" s="1" t="s">
        <v>54</v>
      </c>
      <c r="C56" s="1">
        <v>-0.303785412</v>
      </c>
      <c r="D56" s="1">
        <v>-0.200576503</v>
      </c>
      <c r="E56" s="1">
        <v>0.116870328</v>
      </c>
      <c r="F56" s="1">
        <v>0.0845250679</v>
      </c>
      <c r="G56" s="1">
        <v>-0.141946333</v>
      </c>
      <c r="H56" s="1">
        <v>-0.182420642</v>
      </c>
      <c r="I56" s="1">
        <v>-0.339115658</v>
      </c>
      <c r="J56" s="1">
        <v>0.166878732</v>
      </c>
      <c r="K56" s="1">
        <v>-0.137274691</v>
      </c>
      <c r="L56" s="1">
        <v>0.271678344</v>
      </c>
      <c r="M56" s="1">
        <v>0.570555871</v>
      </c>
      <c r="N56" s="1">
        <v>0.0090581838</v>
      </c>
      <c r="O56" s="1">
        <v>-0.438284914</v>
      </c>
      <c r="P56" s="1">
        <v>-0.198626287</v>
      </c>
      <c r="Q56" s="1">
        <v>0.0243053829</v>
      </c>
    </row>
    <row r="57" spans="1:17" ht="13.5">
      <c r="A57" s="1" t="s">
        <v>55</v>
      </c>
      <c r="C57" s="1">
        <v>0.191920644</v>
      </c>
      <c r="D57" s="1">
        <v>-0.28101772</v>
      </c>
      <c r="E57" s="1">
        <v>0.483838007</v>
      </c>
      <c r="F57" s="1">
        <v>-0.120562257</v>
      </c>
      <c r="G57" s="1">
        <v>-0.214722052</v>
      </c>
      <c r="H57" s="1">
        <v>-0.406236979</v>
      </c>
      <c r="I57" s="1">
        <v>-0.160376566</v>
      </c>
      <c r="J57" s="1">
        <v>-0.431331767</v>
      </c>
      <c r="K57" s="1">
        <v>0.156167938</v>
      </c>
      <c r="L57" s="1">
        <v>-0.428138449</v>
      </c>
      <c r="M57" s="1">
        <v>-0.000888405805</v>
      </c>
      <c r="N57" s="1">
        <v>-0.0469113902</v>
      </c>
      <c r="O57" s="1">
        <v>-0.0317900611</v>
      </c>
      <c r="P57" s="1">
        <v>0.0299263371</v>
      </c>
      <c r="Q57" s="1">
        <v>-0.0293366041</v>
      </c>
    </row>
    <row r="58" spans="1:17" ht="13.5">
      <c r="A58" s="1" t="s">
        <v>56</v>
      </c>
      <c r="C58" s="1">
        <v>9.11215708</v>
      </c>
      <c r="D58" s="1">
        <v>2.04652685</v>
      </c>
      <c r="E58" s="1">
        <v>1.65771016</v>
      </c>
      <c r="F58" s="1">
        <v>0.938199835</v>
      </c>
      <c r="G58" s="1">
        <v>0.668996926</v>
      </c>
      <c r="H58" s="1">
        <v>0.239160034</v>
      </c>
      <c r="I58" s="1">
        <v>0.15052649</v>
      </c>
      <c r="J58" s="1">
        <v>0.117578174</v>
      </c>
      <c r="K58" s="1">
        <v>0.0335132855</v>
      </c>
      <c r="L58" s="1">
        <v>0.0227027198</v>
      </c>
      <c r="M58" s="1">
        <v>0.00831180934</v>
      </c>
      <c r="N58" s="1">
        <v>0.00206077601</v>
      </c>
      <c r="O58" s="1">
        <v>0.00172775973</v>
      </c>
      <c r="P58" s="1">
        <v>0.000827071133</v>
      </c>
      <c r="Q58" s="1">
        <v>1.02888334E-06</v>
      </c>
    </row>
    <row r="59" spans="1:17" ht="13.5">
      <c r="A59" s="1" t="s">
        <v>57</v>
      </c>
      <c r="C59" s="1">
        <v>0.607477139</v>
      </c>
      <c r="D59" s="1">
        <v>0.136435123</v>
      </c>
      <c r="E59" s="1">
        <v>0.110514011</v>
      </c>
      <c r="F59" s="1">
        <v>0.0625466556</v>
      </c>
      <c r="G59" s="1">
        <v>0.0445997951</v>
      </c>
      <c r="H59" s="1">
        <v>0.0159440023</v>
      </c>
      <c r="I59" s="1">
        <v>0.0100350993</v>
      </c>
      <c r="J59" s="1">
        <v>0.00783854491</v>
      </c>
      <c r="K59" s="1">
        <v>0.00223421903</v>
      </c>
      <c r="L59" s="1">
        <v>0.00151351465</v>
      </c>
      <c r="M59" s="1">
        <v>0.000554120622</v>
      </c>
      <c r="N59" s="1">
        <v>0.000137385068</v>
      </c>
      <c r="O59" s="1">
        <v>0.000115183982</v>
      </c>
      <c r="P59" s="1">
        <v>5.51380755E-05</v>
      </c>
      <c r="Q59" s="1">
        <v>6.85922225E-08</v>
      </c>
    </row>
    <row r="60" spans="1:17" ht="13.5">
      <c r="A60" s="1" t="s">
        <v>58</v>
      </c>
      <c r="C60" s="1">
        <v>0.607477139</v>
      </c>
      <c r="D60" s="1">
        <v>0.743912262</v>
      </c>
      <c r="E60" s="1">
        <v>0.854426273</v>
      </c>
      <c r="F60" s="1">
        <v>0.916972928</v>
      </c>
      <c r="G60" s="1">
        <v>0.961572723</v>
      </c>
      <c r="H60" s="1">
        <v>0.977516726</v>
      </c>
      <c r="I60" s="1">
        <v>0.987551825</v>
      </c>
      <c r="J60" s="1">
        <v>0.99539037</v>
      </c>
      <c r="K60" s="1">
        <v>0.997624589</v>
      </c>
      <c r="L60" s="1">
        <v>0.999138104</v>
      </c>
      <c r="M60" s="1">
        <v>0.999692224</v>
      </c>
      <c r="N60" s="1">
        <v>0.999829609</v>
      </c>
      <c r="O60" s="1">
        <v>0.999944793</v>
      </c>
      <c r="P60" s="1">
        <v>0.999999931</v>
      </c>
      <c r="Q60" s="1">
        <v>1</v>
      </c>
    </row>
    <row r="62" ht="13.5">
      <c r="A62" s="1" t="s">
        <v>59</v>
      </c>
    </row>
    <row r="63" spans="1:17" ht="13.5">
      <c r="A63" s="1">
        <v>15</v>
      </c>
      <c r="B63" s="1" t="s">
        <v>76</v>
      </c>
      <c r="C63" s="1">
        <v>0.579338366</v>
      </c>
      <c r="D63" s="2">
        <v>-0.402015158</v>
      </c>
      <c r="E63" s="2">
        <v>0.622951564</v>
      </c>
      <c r="F63" s="1">
        <v>-0.116777465</v>
      </c>
      <c r="G63" s="1">
        <v>-0.175625959</v>
      </c>
      <c r="H63" s="1">
        <v>-0.198666096</v>
      </c>
      <c r="I63" s="1">
        <v>-0.0622224889</v>
      </c>
      <c r="J63" s="1">
        <v>-0.147902256</v>
      </c>
      <c r="K63" s="1">
        <v>0.0285890931</v>
      </c>
      <c r="L63" s="1">
        <v>-0.0645094257</v>
      </c>
      <c r="M63" s="1">
        <v>-8.09951798E-05</v>
      </c>
      <c r="N63" s="1">
        <v>-0.00212957872</v>
      </c>
      <c r="O63" s="1">
        <v>-0.00132139615</v>
      </c>
      <c r="P63" s="1">
        <v>0.000860646872</v>
      </c>
      <c r="Q63" s="1">
        <v>-2.97572578E-05</v>
      </c>
    </row>
    <row r="64" spans="1:17" ht="13.5">
      <c r="A64" s="1">
        <v>10</v>
      </c>
      <c r="B64" s="1" t="s">
        <v>95</v>
      </c>
      <c r="C64" s="1">
        <v>0.22193824</v>
      </c>
      <c r="D64" s="2">
        <v>0.456561126</v>
      </c>
      <c r="E64" s="2">
        <v>0.620669939</v>
      </c>
      <c r="F64" s="1">
        <v>0.542546329</v>
      </c>
      <c r="G64" s="1">
        <v>0.228356231</v>
      </c>
      <c r="H64" s="1">
        <v>-0.0462042485</v>
      </c>
      <c r="I64" s="1">
        <v>-0.0531302295</v>
      </c>
      <c r="J64" s="1">
        <v>0.0688971295</v>
      </c>
      <c r="K64" s="1">
        <v>-0.0219034541</v>
      </c>
      <c r="L64" s="1">
        <v>0.00289470805</v>
      </c>
      <c r="M64" s="1">
        <v>-0.0170600528</v>
      </c>
      <c r="N64" s="1">
        <v>-0.00762672317</v>
      </c>
      <c r="O64" s="1">
        <v>-0.00354796975</v>
      </c>
      <c r="P64" s="1">
        <v>0.00256427602</v>
      </c>
      <c r="Q64" s="1">
        <v>-0.000332488961</v>
      </c>
    </row>
    <row r="65" spans="1:17" ht="13.5">
      <c r="A65" s="1">
        <v>3</v>
      </c>
      <c r="B65" s="1" t="s">
        <v>64</v>
      </c>
      <c r="C65" s="2">
        <v>0.628052013</v>
      </c>
      <c r="D65" s="1">
        <v>-0.112821953</v>
      </c>
      <c r="E65" s="1">
        <v>0.395730651</v>
      </c>
      <c r="F65" s="1">
        <v>0.114078075</v>
      </c>
      <c r="G65" s="1">
        <v>-0.613265633</v>
      </c>
      <c r="H65" s="1">
        <v>0.182794949</v>
      </c>
      <c r="I65" s="1">
        <v>0.0811017014</v>
      </c>
      <c r="J65" s="1">
        <v>0.0798995147</v>
      </c>
      <c r="K65" s="1">
        <v>-0.00136004488</v>
      </c>
      <c r="L65" s="1">
        <v>0.025943692</v>
      </c>
      <c r="M65" s="1">
        <v>-0.00734318826</v>
      </c>
      <c r="N65" s="1">
        <v>-0.00180439619</v>
      </c>
      <c r="O65" s="1">
        <v>-0.000449721017</v>
      </c>
      <c r="P65" s="1">
        <v>0.00169278444</v>
      </c>
      <c r="Q65" s="1">
        <v>3.07212823E-05</v>
      </c>
    </row>
    <row r="66" spans="1:17" ht="13.5">
      <c r="A66" s="1">
        <v>2</v>
      </c>
      <c r="B66" s="1" t="s">
        <v>63</v>
      </c>
      <c r="C66" s="2">
        <v>-0.91622939</v>
      </c>
      <c r="D66" s="1">
        <v>-0.222069763</v>
      </c>
      <c r="E66" s="1">
        <v>0.274502648</v>
      </c>
      <c r="F66" s="1">
        <v>0.0404166778</v>
      </c>
      <c r="G66" s="1">
        <v>-0.0277399141</v>
      </c>
      <c r="H66" s="1">
        <v>-0.165111621</v>
      </c>
      <c r="I66" s="1">
        <v>0.0332287854</v>
      </c>
      <c r="J66" s="1">
        <v>0.0415956294</v>
      </c>
      <c r="K66" s="1">
        <v>0.0064717196</v>
      </c>
      <c r="L66" s="1">
        <v>0.0474286921</v>
      </c>
      <c r="M66" s="1">
        <v>0.00293417788</v>
      </c>
      <c r="N66" s="1">
        <v>0.0181777163</v>
      </c>
      <c r="O66" s="1">
        <v>0.0266299985</v>
      </c>
      <c r="P66" s="1">
        <v>0.00427201051</v>
      </c>
      <c r="Q66" s="1">
        <v>-7.28789621E-05</v>
      </c>
    </row>
    <row r="67" spans="1:17" ht="13.5">
      <c r="A67" s="1">
        <v>13</v>
      </c>
      <c r="B67" s="1" t="s">
        <v>74</v>
      </c>
      <c r="C67" s="2">
        <v>0.92448607</v>
      </c>
      <c r="D67" s="1">
        <v>-0.0593712224</v>
      </c>
      <c r="E67" s="1">
        <v>0.221510342</v>
      </c>
      <c r="F67" s="1">
        <v>0.0203192965</v>
      </c>
      <c r="G67" s="1">
        <v>0.209068438</v>
      </c>
      <c r="H67" s="1">
        <v>0.0612703718</v>
      </c>
      <c r="I67" s="1">
        <v>0.0732349546</v>
      </c>
      <c r="J67" s="1">
        <v>-0.167231137</v>
      </c>
      <c r="K67" s="1">
        <v>0.0456475081</v>
      </c>
      <c r="L67" s="1">
        <v>0.0951978793</v>
      </c>
      <c r="M67" s="1">
        <v>0.0186662124</v>
      </c>
      <c r="N67" s="1">
        <v>-0.00555478368</v>
      </c>
      <c r="O67" s="1">
        <v>-0.0013929202</v>
      </c>
      <c r="P67" s="1">
        <v>0.00014529974</v>
      </c>
      <c r="Q67" s="1">
        <v>2.32213922E-05</v>
      </c>
    </row>
    <row r="68" spans="1:17" ht="13.5">
      <c r="A68" s="1">
        <v>11</v>
      </c>
      <c r="B68" s="1" t="s">
        <v>72</v>
      </c>
      <c r="C68" s="2">
        <v>0.896519956</v>
      </c>
      <c r="D68" s="1">
        <v>-0.132077557</v>
      </c>
      <c r="E68" s="1">
        <v>0.214060761</v>
      </c>
      <c r="F68" s="1">
        <v>0.273237889</v>
      </c>
      <c r="G68" s="1">
        <v>0.210292849</v>
      </c>
      <c r="H68" s="1">
        <v>0.0957259542</v>
      </c>
      <c r="I68" s="1">
        <v>-0.00606829619</v>
      </c>
      <c r="J68" s="1">
        <v>0.0512602493</v>
      </c>
      <c r="K68" s="1">
        <v>0.0155098024</v>
      </c>
      <c r="L68" s="1">
        <v>-0.0343771251</v>
      </c>
      <c r="M68" s="1">
        <v>0.0151162745</v>
      </c>
      <c r="N68" s="1">
        <v>0.0247714772</v>
      </c>
      <c r="O68" s="1">
        <v>-0.00095253292</v>
      </c>
      <c r="P68" s="1">
        <v>-0.00314652148</v>
      </c>
      <c r="Q68" s="1">
        <v>0.000529068774</v>
      </c>
    </row>
    <row r="69" spans="1:17" ht="13.5">
      <c r="A69" s="1">
        <v>8</v>
      </c>
      <c r="B69" s="1" t="s">
        <v>69</v>
      </c>
      <c r="C69" s="2">
        <v>-0.925553678</v>
      </c>
      <c r="D69" s="1">
        <v>0.011893892</v>
      </c>
      <c r="E69" s="1">
        <v>0.20102218</v>
      </c>
      <c r="F69" s="1">
        <v>0.0925557191</v>
      </c>
      <c r="G69" s="1">
        <v>-0.00433147696</v>
      </c>
      <c r="H69" s="1">
        <v>0.244058069</v>
      </c>
      <c r="I69" s="1">
        <v>-0.0275144245</v>
      </c>
      <c r="J69" s="1">
        <v>-0.163112481</v>
      </c>
      <c r="K69" s="1">
        <v>-0.0805106382</v>
      </c>
      <c r="L69" s="1">
        <v>-0.0233721583</v>
      </c>
      <c r="M69" s="1">
        <v>0.00925796529</v>
      </c>
      <c r="N69" s="1">
        <v>0.00545816098</v>
      </c>
      <c r="O69" s="1">
        <v>0.00924544399</v>
      </c>
      <c r="P69" s="1">
        <v>-0.00757543893</v>
      </c>
      <c r="Q69" s="1">
        <v>-0.000178341621</v>
      </c>
    </row>
    <row r="70" spans="1:17" ht="13.5">
      <c r="A70" s="1">
        <v>7</v>
      </c>
      <c r="B70" s="1" t="s">
        <v>93</v>
      </c>
      <c r="C70" s="2">
        <v>-0.956801129</v>
      </c>
      <c r="D70" s="1">
        <v>-0.145601974</v>
      </c>
      <c r="E70" s="1">
        <v>0.195602907</v>
      </c>
      <c r="F70" s="1">
        <v>0.131430277</v>
      </c>
      <c r="G70" s="1">
        <v>0.0723452216</v>
      </c>
      <c r="H70" s="1">
        <v>-0.00120915529</v>
      </c>
      <c r="I70" s="1">
        <v>0.0368149881</v>
      </c>
      <c r="J70" s="1">
        <v>0.000533808429</v>
      </c>
      <c r="K70" s="1">
        <v>-0.0193919524</v>
      </c>
      <c r="L70" s="1">
        <v>-0.00676105281</v>
      </c>
      <c r="M70" s="1">
        <v>-0.000665779632</v>
      </c>
      <c r="N70" s="1">
        <v>-0.0265588828</v>
      </c>
      <c r="O70" s="1">
        <v>0.00798296914</v>
      </c>
      <c r="P70" s="1">
        <v>0.00381970495</v>
      </c>
      <c r="Q70" s="1">
        <v>0.000657951396</v>
      </c>
    </row>
    <row r="71" spans="1:17" ht="13.5">
      <c r="A71" s="1">
        <v>14</v>
      </c>
      <c r="B71" s="1" t="s">
        <v>75</v>
      </c>
      <c r="C71" s="2">
        <v>-0.917017268</v>
      </c>
      <c r="D71" s="1">
        <v>-0.28693847</v>
      </c>
      <c r="E71" s="1">
        <v>0.150472994</v>
      </c>
      <c r="F71" s="1">
        <v>0.0818715861</v>
      </c>
      <c r="G71" s="1">
        <v>-0.116101074</v>
      </c>
      <c r="H71" s="1">
        <v>-0.0892109744</v>
      </c>
      <c r="I71" s="1">
        <v>-0.131569223</v>
      </c>
      <c r="J71" s="1">
        <v>0.0572221731</v>
      </c>
      <c r="K71" s="1">
        <v>-0.0251303755</v>
      </c>
      <c r="L71" s="1">
        <v>0.0409349219</v>
      </c>
      <c r="M71" s="1">
        <v>0.0520170795</v>
      </c>
      <c r="N71" s="1">
        <v>0.000411203236</v>
      </c>
      <c r="O71" s="1">
        <v>-0.0182178951</v>
      </c>
      <c r="P71" s="1">
        <v>-0.00571226248</v>
      </c>
      <c r="Q71" s="1">
        <v>2.46538945E-05</v>
      </c>
    </row>
    <row r="72" spans="1:17" ht="13.5">
      <c r="A72" s="1">
        <v>6</v>
      </c>
      <c r="B72" s="1" t="s">
        <v>67</v>
      </c>
      <c r="C72" s="2">
        <v>-0.899192909</v>
      </c>
      <c r="D72" s="1">
        <v>-0.274806051</v>
      </c>
      <c r="E72" s="1">
        <v>0.116628247</v>
      </c>
      <c r="F72" s="1">
        <v>0.0865976239</v>
      </c>
      <c r="G72" s="1">
        <v>0.118836745</v>
      </c>
      <c r="H72" s="1">
        <v>0.0314043924</v>
      </c>
      <c r="I72" s="1">
        <v>0.272584539</v>
      </c>
      <c r="J72" s="1">
        <v>0.0306742229</v>
      </c>
      <c r="K72" s="1">
        <v>0.044219448</v>
      </c>
      <c r="L72" s="1">
        <v>-0.0436729993</v>
      </c>
      <c r="M72" s="1">
        <v>0.0231519106</v>
      </c>
      <c r="N72" s="1">
        <v>-0.000502087959</v>
      </c>
      <c r="O72" s="1">
        <v>-0.00888953399</v>
      </c>
      <c r="P72" s="1">
        <v>0.00165772494</v>
      </c>
      <c r="Q72" s="1">
        <v>-0.000278317721</v>
      </c>
    </row>
    <row r="73" spans="1:17" ht="13.5">
      <c r="A73" s="1">
        <v>12</v>
      </c>
      <c r="B73" s="1" t="s">
        <v>73</v>
      </c>
      <c r="C73" s="1">
        <v>0.352714281</v>
      </c>
      <c r="D73" s="2">
        <v>0.900439336</v>
      </c>
      <c r="E73" s="1">
        <v>0.0859300335</v>
      </c>
      <c r="F73" s="1">
        <v>-0.0781309374</v>
      </c>
      <c r="G73" s="1">
        <v>-0.134921645</v>
      </c>
      <c r="H73" s="1">
        <v>-0.140811267</v>
      </c>
      <c r="I73" s="1">
        <v>0.109622335</v>
      </c>
      <c r="J73" s="1">
        <v>0.00333718874</v>
      </c>
      <c r="K73" s="1">
        <v>-0.0047805685</v>
      </c>
      <c r="L73" s="1">
        <v>-0.0120184409</v>
      </c>
      <c r="M73" s="1">
        <v>0.0287431284</v>
      </c>
      <c r="N73" s="1">
        <v>-0.00318231737</v>
      </c>
      <c r="O73" s="1">
        <v>0.00762999523</v>
      </c>
      <c r="P73" s="1">
        <v>-0.0138400532</v>
      </c>
      <c r="Q73" s="1">
        <v>0.000113474996</v>
      </c>
    </row>
    <row r="74" spans="1:17" ht="13.5">
      <c r="A74" s="1">
        <v>1</v>
      </c>
      <c r="B74" s="1" t="s">
        <v>62</v>
      </c>
      <c r="C74" s="2">
        <v>-0.718066899</v>
      </c>
      <c r="D74" s="2">
        <v>0.672119233</v>
      </c>
      <c r="E74" s="1">
        <v>0.0552268927</v>
      </c>
      <c r="F74" s="1">
        <v>-0.025182948</v>
      </c>
      <c r="G74" s="1">
        <v>-0.126491032</v>
      </c>
      <c r="H74" s="1">
        <v>-0.030138858</v>
      </c>
      <c r="I74" s="1">
        <v>0.0301965202</v>
      </c>
      <c r="J74" s="1">
        <v>-0.100684863</v>
      </c>
      <c r="K74" s="1">
        <v>-0.0176152761</v>
      </c>
      <c r="L74" s="1">
        <v>0.00373606633</v>
      </c>
      <c r="M74" s="1">
        <v>0.0013418027</v>
      </c>
      <c r="N74" s="1">
        <v>0.0142315986</v>
      </c>
      <c r="O74" s="1">
        <v>-0.0134356568</v>
      </c>
      <c r="P74" s="1">
        <v>0.0168734823</v>
      </c>
      <c r="Q74" s="1">
        <v>0.000210516057</v>
      </c>
    </row>
    <row r="75" spans="1:17" ht="13.5">
      <c r="A75" s="1">
        <v>5</v>
      </c>
      <c r="B75" s="1" t="s">
        <v>66</v>
      </c>
      <c r="C75" s="2">
        <v>-0.895293449</v>
      </c>
      <c r="D75" s="1">
        <v>0.357527044</v>
      </c>
      <c r="E75" s="1">
        <v>0.0330524851</v>
      </c>
      <c r="F75" s="1">
        <v>0.0621885081</v>
      </c>
      <c r="G75" s="1">
        <v>-0.0753915973</v>
      </c>
      <c r="H75" s="1">
        <v>0.139172405</v>
      </c>
      <c r="I75" s="1">
        <v>-0.145168193</v>
      </c>
      <c r="J75" s="1">
        <v>-0.00180644919</v>
      </c>
      <c r="K75" s="1">
        <v>0.13868011</v>
      </c>
      <c r="L75" s="1">
        <v>-0.0138172568</v>
      </c>
      <c r="M75" s="1">
        <v>0.00832159506</v>
      </c>
      <c r="N75" s="1">
        <v>-0.0026943391</v>
      </c>
      <c r="O75" s="1">
        <v>0.00585509659</v>
      </c>
      <c r="P75" s="1">
        <v>-0.000613465189</v>
      </c>
      <c r="Q75" s="1">
        <v>-2.96513883E-05</v>
      </c>
    </row>
    <row r="76" spans="1:17" ht="13.5">
      <c r="A76" s="1">
        <v>4</v>
      </c>
      <c r="B76" s="1" t="s">
        <v>65</v>
      </c>
      <c r="C76" s="2">
        <v>0.9790503</v>
      </c>
      <c r="D76" s="1">
        <v>0.0368790403</v>
      </c>
      <c r="E76" s="1">
        <v>-0.16791354</v>
      </c>
      <c r="F76" s="1">
        <v>-0.00210867886</v>
      </c>
      <c r="G76" s="1">
        <v>0.00934490247</v>
      </c>
      <c r="H76" s="1">
        <v>0.0545186123</v>
      </c>
      <c r="I76" s="1">
        <v>-0.0510638882</v>
      </c>
      <c r="J76" s="1">
        <v>0.0337567718</v>
      </c>
      <c r="K76" s="1">
        <v>-0.0261548916</v>
      </c>
      <c r="L76" s="1">
        <v>-0.0286736351</v>
      </c>
      <c r="M76" s="1">
        <v>0.0561778508</v>
      </c>
      <c r="N76" s="1">
        <v>-0.00802445698</v>
      </c>
      <c r="O76" s="1">
        <v>0.0128285191</v>
      </c>
      <c r="P76" s="1">
        <v>0.0142547548</v>
      </c>
      <c r="Q76" s="1">
        <v>-0.000172892888</v>
      </c>
    </row>
    <row r="77" spans="1:20" ht="13.5">
      <c r="A77" s="1">
        <v>9</v>
      </c>
      <c r="B77" s="1" t="s">
        <v>96</v>
      </c>
      <c r="C77" s="1">
        <v>0.114958914</v>
      </c>
      <c r="D77" s="1">
        <v>-0.150116754</v>
      </c>
      <c r="E77" s="2">
        <v>-0.634768428</v>
      </c>
      <c r="F77" s="1">
        <v>0.69988152</v>
      </c>
      <c r="G77" s="1">
        <v>-0.219953792</v>
      </c>
      <c r="H77" s="1">
        <v>-0.111245622</v>
      </c>
      <c r="I77" s="1">
        <v>0.0203671316</v>
      </c>
      <c r="J77" s="1">
        <v>-0.100676084</v>
      </c>
      <c r="K77" s="1">
        <v>0.0124055188</v>
      </c>
      <c r="L77" s="1">
        <v>-0.00440818721</v>
      </c>
      <c r="M77" s="1">
        <v>0.000433460128</v>
      </c>
      <c r="N77" s="1">
        <v>-5.66534225E-05</v>
      </c>
      <c r="O77" s="1">
        <v>0.0018736683</v>
      </c>
      <c r="P77" s="1">
        <v>-0.00123545025</v>
      </c>
      <c r="Q77" s="1">
        <v>-1.30759744E-06</v>
      </c>
      <c r="T77"/>
    </row>
    <row r="79" ht="13.5">
      <c r="A79" s="1" t="s">
        <v>60</v>
      </c>
    </row>
    <row r="80" spans="1:17" ht="13.5">
      <c r="A80" s="1" t="s">
        <v>61</v>
      </c>
      <c r="C80" s="1" t="s">
        <v>25</v>
      </c>
      <c r="D80" s="1" t="s">
        <v>26</v>
      </c>
      <c r="E80" s="1" t="s">
        <v>27</v>
      </c>
      <c r="F80" s="1" t="s">
        <v>28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38</v>
      </c>
      <c r="Q80" s="1" t="s">
        <v>39</v>
      </c>
    </row>
    <row r="81" spans="3:34" ht="13.5">
      <c r="C81" s="1" t="s">
        <v>94</v>
      </c>
      <c r="D81" s="1" t="s">
        <v>98</v>
      </c>
      <c r="E81" s="1" t="s">
        <v>97</v>
      </c>
      <c r="F81" s="1" t="s">
        <v>40</v>
      </c>
      <c r="G81" s="1" t="s">
        <v>40</v>
      </c>
      <c r="H81" s="1" t="s">
        <v>40</v>
      </c>
      <c r="I81" s="1" t="s">
        <v>40</v>
      </c>
      <c r="J81" s="1" t="s">
        <v>40</v>
      </c>
      <c r="K81" s="1" t="s">
        <v>40</v>
      </c>
      <c r="L81" s="1" t="s">
        <v>40</v>
      </c>
      <c r="M81" s="1" t="s">
        <v>40</v>
      </c>
      <c r="N81" s="1" t="s">
        <v>40</v>
      </c>
      <c r="O81" s="1" t="s">
        <v>40</v>
      </c>
      <c r="P81" s="1" t="s">
        <v>40</v>
      </c>
      <c r="Q81" s="1" t="s">
        <v>40</v>
      </c>
      <c r="T81" s="1" t="s">
        <v>62</v>
      </c>
      <c r="U81" s="1" t="s">
        <v>63</v>
      </c>
      <c r="V81" s="1" t="s">
        <v>64</v>
      </c>
      <c r="W81" s="1" t="s">
        <v>65</v>
      </c>
      <c r="X81" s="1" t="s">
        <v>66</v>
      </c>
      <c r="Y81" s="1" t="s">
        <v>67</v>
      </c>
      <c r="Z81" s="1" t="s">
        <v>68</v>
      </c>
      <c r="AA81" s="1" t="s">
        <v>69</v>
      </c>
      <c r="AB81" s="1" t="s">
        <v>70</v>
      </c>
      <c r="AC81" s="1" t="s">
        <v>71</v>
      </c>
      <c r="AD81" s="1" t="s">
        <v>72</v>
      </c>
      <c r="AE81" s="1" t="s">
        <v>73</v>
      </c>
      <c r="AF81" s="1" t="s">
        <v>74</v>
      </c>
      <c r="AG81" s="1" t="s">
        <v>75</v>
      </c>
      <c r="AH81" s="1" t="s">
        <v>76</v>
      </c>
    </row>
    <row r="82" spans="1:34" ht="13.5">
      <c r="A82" s="1">
        <v>1</v>
      </c>
      <c r="B82" s="1" t="s">
        <v>77</v>
      </c>
      <c r="C82" s="1">
        <v>4.00623578</v>
      </c>
      <c r="D82" s="1">
        <v>-2.85435056</v>
      </c>
      <c r="E82" s="1">
        <v>-1.55677776</v>
      </c>
      <c r="F82" s="1">
        <v>-0.336267009</v>
      </c>
      <c r="G82" s="1">
        <v>0.436391766</v>
      </c>
      <c r="H82" s="1">
        <v>0.525174589</v>
      </c>
      <c r="I82" s="1">
        <v>-0.277357212</v>
      </c>
      <c r="J82" s="1">
        <v>-0.0710098551</v>
      </c>
      <c r="K82" s="1">
        <v>-0.0595840705</v>
      </c>
      <c r="L82" s="1">
        <v>0.132150189</v>
      </c>
      <c r="M82" s="1">
        <v>0.152902587</v>
      </c>
      <c r="N82" s="1">
        <v>-0.0179425358</v>
      </c>
      <c r="O82" s="1">
        <v>-0.0209964625</v>
      </c>
      <c r="P82" s="1">
        <v>0.01555264</v>
      </c>
      <c r="Q82" s="1">
        <v>0.000603469244</v>
      </c>
      <c r="S82" s="1" t="s">
        <v>77</v>
      </c>
      <c r="T82" s="1">
        <v>-2.430996001856886</v>
      </c>
      <c r="U82" s="1">
        <v>-1.3172819185457347</v>
      </c>
      <c r="V82" s="1">
        <v>0.347878992552802</v>
      </c>
      <c r="W82" s="1">
        <v>1.6044684555581388</v>
      </c>
      <c r="X82" s="1">
        <v>-1.795275263735949</v>
      </c>
      <c r="Y82" s="1">
        <v>-0.9286904343085867</v>
      </c>
      <c r="Z82" s="1">
        <v>-1.242400992018725</v>
      </c>
      <c r="AA82" s="1">
        <v>-1.2038597169847247</v>
      </c>
      <c r="AB82" s="1">
        <v>0.737332636897356</v>
      </c>
      <c r="AC82" s="1">
        <v>-1.472246027102689</v>
      </c>
      <c r="AD82" s="1">
        <v>1.2878527836974754</v>
      </c>
      <c r="AE82" s="1">
        <v>-1.6783233869282277</v>
      </c>
      <c r="AF82" s="1">
        <v>1.3330753958689092</v>
      </c>
      <c r="AG82" s="1">
        <v>-0.793138601052408</v>
      </c>
      <c r="AH82" s="1">
        <v>0.5623148060672073</v>
      </c>
    </row>
    <row r="83" spans="1:34" ht="13.5">
      <c r="A83" s="1">
        <v>2</v>
      </c>
      <c r="B83" s="1" t="s">
        <v>78</v>
      </c>
      <c r="C83" s="1">
        <v>4.48137936</v>
      </c>
      <c r="D83" s="1">
        <v>-1.72924963</v>
      </c>
      <c r="E83" s="1">
        <v>-0.33927261</v>
      </c>
      <c r="F83" s="1">
        <v>1.02359966</v>
      </c>
      <c r="G83" s="1">
        <v>-0.586179415</v>
      </c>
      <c r="H83" s="1">
        <v>-0.111174834</v>
      </c>
      <c r="I83" s="1">
        <v>0.0328278584</v>
      </c>
      <c r="J83" s="1">
        <v>0.0445120129</v>
      </c>
      <c r="K83" s="1">
        <v>-0.124606266</v>
      </c>
      <c r="L83" s="1">
        <v>-0.272517374</v>
      </c>
      <c r="M83" s="1">
        <v>-0.120843957</v>
      </c>
      <c r="N83" s="1">
        <v>0.00717143428</v>
      </c>
      <c r="O83" s="1">
        <v>0.0465922572</v>
      </c>
      <c r="P83" s="1">
        <v>-0.0356990013</v>
      </c>
      <c r="Q83" s="1">
        <v>0.000563055868</v>
      </c>
      <c r="S83" s="1" t="s">
        <v>78</v>
      </c>
      <c r="T83" s="1">
        <v>-1.8628321853309473</v>
      </c>
      <c r="U83" s="1">
        <v>-1.1224672616146498</v>
      </c>
      <c r="V83" s="1">
        <v>1.4610917687217686</v>
      </c>
      <c r="W83" s="1">
        <v>1.4224011130834564</v>
      </c>
      <c r="X83" s="1">
        <v>-1.767967322431629</v>
      </c>
      <c r="Y83" s="1">
        <v>-1.0012657844534856</v>
      </c>
      <c r="Z83" s="1">
        <v>-1.1787908501903657</v>
      </c>
      <c r="AA83" s="1">
        <v>-1.3141369429680583</v>
      </c>
      <c r="AB83" s="1">
        <v>1.4331642545626466</v>
      </c>
      <c r="AC83" s="1">
        <v>0.06242953511386975</v>
      </c>
      <c r="AD83" s="1">
        <v>1.5952421174821263</v>
      </c>
      <c r="AE83" s="1">
        <v>-0.5194189020197827</v>
      </c>
      <c r="AF83" s="1">
        <v>0.9974635118068339</v>
      </c>
      <c r="AG83" s="1">
        <v>-1.0070109214405745</v>
      </c>
      <c r="AH83" s="1">
        <v>1.2994438131455623</v>
      </c>
    </row>
    <row r="84" spans="1:34" ht="13.5">
      <c r="A84" s="1">
        <v>3</v>
      </c>
      <c r="B84" s="1" t="s">
        <v>79</v>
      </c>
      <c r="C84" s="1">
        <v>4.47260806</v>
      </c>
      <c r="D84" s="1">
        <v>-0.35277815</v>
      </c>
      <c r="E84" s="1">
        <v>1.72027954</v>
      </c>
      <c r="F84" s="1">
        <v>0.014714826</v>
      </c>
      <c r="G84" s="1">
        <v>0.431174288</v>
      </c>
      <c r="H84" s="1">
        <v>-0.078909286</v>
      </c>
      <c r="I84" s="1">
        <v>-0.224149312</v>
      </c>
      <c r="J84" s="1">
        <v>-0.025291861</v>
      </c>
      <c r="K84" s="1">
        <v>0.188504176</v>
      </c>
      <c r="L84" s="1">
        <v>0.0055967585</v>
      </c>
      <c r="M84" s="1">
        <v>-0.0713226643</v>
      </c>
      <c r="N84" s="1">
        <v>0.0331148245</v>
      </c>
      <c r="O84" s="1">
        <v>0.00546888761</v>
      </c>
      <c r="P84" s="1">
        <v>0.0479689501</v>
      </c>
      <c r="Q84" s="1">
        <v>-0.00212103853</v>
      </c>
      <c r="S84" s="1" t="s">
        <v>79</v>
      </c>
      <c r="T84" s="1">
        <v>-1.2108409204651158</v>
      </c>
      <c r="U84" s="1">
        <v>-0.915476688625372</v>
      </c>
      <c r="V84" s="1">
        <v>1.090020843332113</v>
      </c>
      <c r="W84" s="1">
        <v>1.188314529901722</v>
      </c>
      <c r="X84" s="1">
        <v>-1.2141622727800176</v>
      </c>
      <c r="Y84" s="1">
        <v>-1.181948166585057</v>
      </c>
      <c r="Z84" s="1">
        <v>-1.1344116814729057</v>
      </c>
      <c r="AA84" s="1">
        <v>-1.216112742093984</v>
      </c>
      <c r="AB84" s="1">
        <v>-0.7220664196218822</v>
      </c>
      <c r="AC84" s="1">
        <v>1.1970711830085699</v>
      </c>
      <c r="AD84" s="1">
        <v>1.760669201694476</v>
      </c>
      <c r="AE84" s="1">
        <v>0.24970389427081408</v>
      </c>
      <c r="AF84" s="1">
        <v>1.7829381340797763</v>
      </c>
      <c r="AG84" s="1">
        <v>-1.137404045806264</v>
      </c>
      <c r="AH84" s="1">
        <v>1.8012919472580329</v>
      </c>
    </row>
    <row r="85" spans="1:34" ht="13.5">
      <c r="A85" s="1">
        <v>4</v>
      </c>
      <c r="B85" s="1" t="s">
        <v>80</v>
      </c>
      <c r="C85" s="1">
        <v>3.92241656</v>
      </c>
      <c r="D85" s="1">
        <v>1.05480408</v>
      </c>
      <c r="E85" s="1">
        <v>1.76925927</v>
      </c>
      <c r="F85" s="1">
        <v>0.3338935</v>
      </c>
      <c r="G85" s="1">
        <v>0.0189502881</v>
      </c>
      <c r="H85" s="1">
        <v>-0.065822537</v>
      </c>
      <c r="I85" s="1">
        <v>0.283695098</v>
      </c>
      <c r="J85" s="1">
        <v>0.350512237</v>
      </c>
      <c r="K85" s="1">
        <v>0.0971012803</v>
      </c>
      <c r="L85" s="1">
        <v>0.232688849</v>
      </c>
      <c r="M85" s="1">
        <v>-0.0456559597</v>
      </c>
      <c r="N85" s="1">
        <v>-0.0265176987</v>
      </c>
      <c r="O85" s="1">
        <v>-0.0618155563</v>
      </c>
      <c r="P85" s="1">
        <v>-0.0319494803</v>
      </c>
      <c r="Q85" s="1">
        <v>0.00125094032</v>
      </c>
      <c r="S85" s="1" t="s">
        <v>80</v>
      </c>
      <c r="T85" s="1">
        <v>-0.46105096586940947</v>
      </c>
      <c r="U85" s="1">
        <v>-0.8545971083344079</v>
      </c>
      <c r="V85" s="1">
        <v>1.4610917687217686</v>
      </c>
      <c r="W85" s="1">
        <v>0.9412231365432243</v>
      </c>
      <c r="X85" s="1">
        <v>-0.9197826655194468</v>
      </c>
      <c r="Y85" s="1">
        <v>-0.9959738318387533</v>
      </c>
      <c r="Z85" s="1">
        <v>-1.0274085746763633</v>
      </c>
      <c r="AA85" s="1">
        <v>-1.197733204430095</v>
      </c>
      <c r="AB85" s="1">
        <v>-0.67229085405143</v>
      </c>
      <c r="AC85" s="1">
        <v>1.7159030476441812</v>
      </c>
      <c r="AD85" s="1">
        <v>1.4345080001977824</v>
      </c>
      <c r="AE85" s="1">
        <v>1.2833214078378177</v>
      </c>
      <c r="AF85" s="1">
        <v>1.515162694668546</v>
      </c>
      <c r="AG85" s="1">
        <v>-1.1394737779390525</v>
      </c>
      <c r="AH85" s="1">
        <v>1.0159372936583602</v>
      </c>
    </row>
    <row r="86" spans="1:34" ht="13.5">
      <c r="A86" s="1">
        <v>5</v>
      </c>
      <c r="B86" s="1" t="s">
        <v>81</v>
      </c>
      <c r="C86" s="1">
        <v>2.14454592</v>
      </c>
      <c r="D86" s="1">
        <v>1.30633177</v>
      </c>
      <c r="E86" s="1">
        <v>0.115938805</v>
      </c>
      <c r="F86" s="1">
        <v>-1.75188401</v>
      </c>
      <c r="G86" s="1">
        <v>0.888503108</v>
      </c>
      <c r="H86" s="1">
        <v>-0.731978608</v>
      </c>
      <c r="I86" s="1">
        <v>0.229947563</v>
      </c>
      <c r="J86" s="1">
        <v>-0.0428367656</v>
      </c>
      <c r="K86" s="1">
        <v>-0.0687229022</v>
      </c>
      <c r="L86" s="1">
        <v>-0.14981192</v>
      </c>
      <c r="M86" s="1">
        <v>0.131628487</v>
      </c>
      <c r="N86" s="1">
        <v>-0.041167318</v>
      </c>
      <c r="O86" s="1">
        <v>0.0244727816</v>
      </c>
      <c r="P86" s="1">
        <v>-0.0266748145</v>
      </c>
      <c r="Q86" s="1">
        <v>-0.00065262778</v>
      </c>
      <c r="S86" s="1" t="s">
        <v>81</v>
      </c>
      <c r="T86" s="1">
        <v>0.06054204602325579</v>
      </c>
      <c r="U86" s="1">
        <v>-0.720662031694287</v>
      </c>
      <c r="V86" s="1">
        <v>-0.7653337836161644</v>
      </c>
      <c r="W86" s="1">
        <v>0.7331461737150158</v>
      </c>
      <c r="X86" s="1">
        <v>-0.814920170910858</v>
      </c>
      <c r="Y86" s="1">
        <v>-0.741960106331607</v>
      </c>
      <c r="Z86" s="1">
        <v>-0.892791762900068</v>
      </c>
      <c r="AA86" s="1">
        <v>-1.0874559784467615</v>
      </c>
      <c r="AB86" s="1">
        <v>-1.4235426890528944</v>
      </c>
      <c r="AC86" s="1">
        <v>-0.0903106867181111</v>
      </c>
      <c r="AD86" s="1">
        <v>0.14628857845905957</v>
      </c>
      <c r="AE86" s="1">
        <v>1.4260093474211417</v>
      </c>
      <c r="AF86" s="1">
        <v>0.7046956980505551</v>
      </c>
      <c r="AG86" s="1">
        <v>-1.0877304746193348</v>
      </c>
      <c r="AH86" s="1">
        <v>0.45362625521978595</v>
      </c>
    </row>
    <row r="87" spans="1:34" ht="13.5">
      <c r="A87" s="1">
        <v>6</v>
      </c>
      <c r="B87" s="1" t="s">
        <v>82</v>
      </c>
      <c r="C87" s="1">
        <v>0.934412646</v>
      </c>
      <c r="D87" s="1">
        <v>0.741010626</v>
      </c>
      <c r="E87" s="1">
        <v>-1.92041033</v>
      </c>
      <c r="F87" s="1">
        <v>-0.413082873</v>
      </c>
      <c r="G87" s="1">
        <v>-0.669631281</v>
      </c>
      <c r="H87" s="1">
        <v>-0.423226534</v>
      </c>
      <c r="I87" s="1">
        <v>0.774732919</v>
      </c>
      <c r="J87" s="1">
        <v>-0.25566593</v>
      </c>
      <c r="K87" s="1">
        <v>-0.186504683</v>
      </c>
      <c r="L87" s="1">
        <v>0.153418017</v>
      </c>
      <c r="M87" s="1">
        <v>-0.0672536387</v>
      </c>
      <c r="N87" s="1">
        <v>0.0477931407</v>
      </c>
      <c r="O87" s="1">
        <v>-0.00315776727</v>
      </c>
      <c r="P87" s="1">
        <v>0.0361045322</v>
      </c>
      <c r="Q87" s="1">
        <v>0.000143738796</v>
      </c>
      <c r="S87" s="1" t="s">
        <v>82</v>
      </c>
      <c r="T87" s="1">
        <v>0.3772235175295168</v>
      </c>
      <c r="U87" s="1">
        <v>-0.5623751229377805</v>
      </c>
      <c r="V87" s="1">
        <v>-0.02319193283685347</v>
      </c>
      <c r="W87" s="1">
        <v>0.35600667858888796</v>
      </c>
      <c r="X87" s="1">
        <v>-0.6805650996936028</v>
      </c>
      <c r="Y87" s="1">
        <v>-0.3390157143812824</v>
      </c>
      <c r="Z87" s="1">
        <v>-0.7147819861555896</v>
      </c>
      <c r="AA87" s="1">
        <v>-0.7137387126143533</v>
      </c>
      <c r="AB87" s="1">
        <v>0.9790263625023352</v>
      </c>
      <c r="AC87" s="1">
        <v>-1.1231255200581642</v>
      </c>
      <c r="AD87" s="1">
        <v>-0.5717353615264591</v>
      </c>
      <c r="AE87" s="1">
        <v>0.8796189446264633</v>
      </c>
      <c r="AF87" s="1">
        <v>-0.005801801187243331</v>
      </c>
      <c r="AG87" s="1">
        <v>-0.8014175295835627</v>
      </c>
      <c r="AH87" s="1">
        <v>-0.7023424918962166</v>
      </c>
    </row>
    <row r="88" spans="1:34" ht="13.5">
      <c r="A88" s="1">
        <v>7</v>
      </c>
      <c r="B88" s="1" t="s">
        <v>83</v>
      </c>
      <c r="C88" s="1">
        <v>-0.427925071</v>
      </c>
      <c r="D88" s="1">
        <v>1.2442854</v>
      </c>
      <c r="E88" s="1">
        <v>-1.86501456</v>
      </c>
      <c r="F88" s="1">
        <v>-0.354122297</v>
      </c>
      <c r="G88" s="1">
        <v>-0.310029999</v>
      </c>
      <c r="H88" s="1">
        <v>0.393603974</v>
      </c>
      <c r="I88" s="1">
        <v>-0.00256675988</v>
      </c>
      <c r="J88" s="1">
        <v>0.111261259</v>
      </c>
      <c r="K88" s="1">
        <v>0.483300746</v>
      </c>
      <c r="L88" s="1">
        <v>0.0159641368</v>
      </c>
      <c r="M88" s="1">
        <v>-0.0347282466</v>
      </c>
      <c r="N88" s="1">
        <v>-0.0348610671</v>
      </c>
      <c r="O88" s="1">
        <v>0.0613456705</v>
      </c>
      <c r="P88" s="1">
        <v>0.00299808207</v>
      </c>
      <c r="Q88" s="1">
        <v>0.000509568128</v>
      </c>
      <c r="S88" s="1" t="s">
        <v>83</v>
      </c>
      <c r="T88" s="1">
        <v>0.53090717281932</v>
      </c>
      <c r="U88" s="1">
        <v>-0.5380232908213949</v>
      </c>
      <c r="V88" s="1">
        <v>-0.39426285822650897</v>
      </c>
      <c r="W88" s="1">
        <v>0.12192009540715341</v>
      </c>
      <c r="X88" s="1">
        <v>0.8803568252613335</v>
      </c>
      <c r="Y88" s="1">
        <v>-0.2331766620866381</v>
      </c>
      <c r="Z88" s="1">
        <v>-0.3696106739086786</v>
      </c>
      <c r="AA88" s="1">
        <v>-0.24812375846250034</v>
      </c>
      <c r="AB88" s="1">
        <v>0.5125728665895409</v>
      </c>
      <c r="AC88" s="1">
        <v>-0.8831051714650491</v>
      </c>
      <c r="AD88" s="1">
        <v>-0.6268777229305756</v>
      </c>
      <c r="AE88" s="1">
        <v>0.5629213226244505</v>
      </c>
      <c r="AF88" s="1">
        <v>-0.46994589616670956</v>
      </c>
      <c r="AG88" s="1">
        <v>-0.4854384239778192</v>
      </c>
      <c r="AH88" s="1">
        <v>-1.3639380801105563</v>
      </c>
    </row>
    <row r="89" spans="1:34" ht="13.5">
      <c r="A89" s="1">
        <v>8</v>
      </c>
      <c r="B89" s="1" t="s">
        <v>84</v>
      </c>
      <c r="C89" s="1">
        <v>-1.21228175</v>
      </c>
      <c r="D89" s="1">
        <v>1.53652935</v>
      </c>
      <c r="E89" s="1">
        <v>-1.13932645</v>
      </c>
      <c r="F89" s="1">
        <v>-0.516264553</v>
      </c>
      <c r="G89" s="1">
        <v>0.990693745</v>
      </c>
      <c r="H89" s="1">
        <v>0.811183955</v>
      </c>
      <c r="I89" s="1">
        <v>-0.179863492</v>
      </c>
      <c r="J89" s="1">
        <v>0.595812316</v>
      </c>
      <c r="K89" s="1">
        <v>-0.194721953</v>
      </c>
      <c r="L89" s="1">
        <v>-0.105029204</v>
      </c>
      <c r="M89" s="1">
        <v>-0.0641191846</v>
      </c>
      <c r="N89" s="1">
        <v>0.0512692287</v>
      </c>
      <c r="O89" s="1">
        <v>-0.0315329847</v>
      </c>
      <c r="P89" s="1">
        <v>-0.0079275501</v>
      </c>
      <c r="Q89" s="1">
        <v>-0.000440939658</v>
      </c>
      <c r="S89" s="1" t="s">
        <v>84</v>
      </c>
      <c r="T89" s="1">
        <v>0.61939170162254</v>
      </c>
      <c r="U89" s="1">
        <v>-0.4284400462976596</v>
      </c>
      <c r="V89" s="1">
        <v>-1.13640470900582</v>
      </c>
      <c r="W89" s="1">
        <v>-0.03413762671400295</v>
      </c>
      <c r="X89" s="1">
        <v>0.733822412222352</v>
      </c>
      <c r="Y89" s="1">
        <v>0.012521137883071978</v>
      </c>
      <c r="Z89" s="1">
        <v>0.04262249328906057</v>
      </c>
      <c r="AA89" s="1">
        <v>0.3829070346643529</v>
      </c>
      <c r="AB89" s="1">
        <v>-0.6656199019646682</v>
      </c>
      <c r="AC89" s="1">
        <v>-0.06606620706224277</v>
      </c>
      <c r="AD89" s="1">
        <v>-0.30540948836189563</v>
      </c>
      <c r="AE89" s="1">
        <v>0.33670873548016145</v>
      </c>
      <c r="AF89" s="1">
        <v>-0.7448620139622396</v>
      </c>
      <c r="AG89" s="1">
        <v>-0.267426639324075</v>
      </c>
      <c r="AH89" s="1">
        <v>-1.9108771937204587</v>
      </c>
    </row>
    <row r="90" spans="1:34" ht="13.5">
      <c r="A90" s="1">
        <v>9</v>
      </c>
      <c r="B90" s="1" t="s">
        <v>85</v>
      </c>
      <c r="C90" s="1">
        <v>-1.04493304</v>
      </c>
      <c r="D90" s="1">
        <v>1.09560745</v>
      </c>
      <c r="E90" s="1">
        <v>-0.920995823</v>
      </c>
      <c r="F90" s="1">
        <v>1.15872143</v>
      </c>
      <c r="G90" s="1">
        <v>0.604872761</v>
      </c>
      <c r="H90" s="1">
        <v>0.0668839076</v>
      </c>
      <c r="I90" s="1">
        <v>-0.22207239</v>
      </c>
      <c r="J90" s="1">
        <v>-0.876066276</v>
      </c>
      <c r="K90" s="1">
        <v>0.0440483628</v>
      </c>
      <c r="L90" s="1">
        <v>-0.0643174397</v>
      </c>
      <c r="M90" s="1">
        <v>-0.0455933146</v>
      </c>
      <c r="N90" s="1">
        <v>-0.031721003</v>
      </c>
      <c r="O90" s="1">
        <v>-0.0637862178</v>
      </c>
      <c r="P90" s="1">
        <v>-0.0188842864</v>
      </c>
      <c r="Q90" s="1">
        <v>-0.000484444947</v>
      </c>
      <c r="S90" s="1" t="s">
        <v>85</v>
      </c>
      <c r="T90" s="1">
        <v>0.8289603224722716</v>
      </c>
      <c r="U90" s="1">
        <v>-0.24580130542476739</v>
      </c>
      <c r="V90" s="1">
        <v>-1.13640470900582</v>
      </c>
      <c r="W90" s="1">
        <v>-0.28122902007250056</v>
      </c>
      <c r="X90" s="1">
        <v>0.7138876150701982</v>
      </c>
      <c r="Y90" s="1">
        <v>0.00949716496036781</v>
      </c>
      <c r="Z90" s="1">
        <v>0.26994245749738344</v>
      </c>
      <c r="AA90" s="1">
        <v>0.7321182502782422</v>
      </c>
      <c r="AB90" s="1">
        <v>1.2068650337732714</v>
      </c>
      <c r="AC90" s="1">
        <v>0.5061035128162831</v>
      </c>
      <c r="AD90" s="1">
        <v>-0.19981773248167417</v>
      </c>
      <c r="AE90" s="1">
        <v>0.21142176413870217</v>
      </c>
      <c r="AF90" s="1">
        <v>0.015620233965655081</v>
      </c>
      <c r="AG90" s="1">
        <v>-0.09908842585725991</v>
      </c>
      <c r="AH90" s="1">
        <v>-0.7998788619855829</v>
      </c>
    </row>
    <row r="91" spans="1:34" ht="13.5">
      <c r="A91" s="1">
        <v>10</v>
      </c>
      <c r="B91" s="1" t="s">
        <v>86</v>
      </c>
      <c r="C91" s="1">
        <v>-0.35325993</v>
      </c>
      <c r="D91" s="1">
        <v>1.64971263</v>
      </c>
      <c r="E91" s="1">
        <v>1.92162008</v>
      </c>
      <c r="F91" s="1">
        <v>0.744284265</v>
      </c>
      <c r="G91" s="1">
        <v>-0.056471489</v>
      </c>
      <c r="H91" s="1">
        <v>0.740952526</v>
      </c>
      <c r="I91" s="1">
        <v>0.028885031</v>
      </c>
      <c r="J91" s="1">
        <v>-0.366230126</v>
      </c>
      <c r="K91" s="1">
        <v>-0.174183163</v>
      </c>
      <c r="L91" s="1">
        <v>0.075784612</v>
      </c>
      <c r="M91" s="1">
        <v>0.101843509</v>
      </c>
      <c r="N91" s="1">
        <v>0.0295934879</v>
      </c>
      <c r="O91" s="1">
        <v>0.0752682127</v>
      </c>
      <c r="P91" s="1">
        <v>0.00174185966</v>
      </c>
      <c r="Q91" s="1">
        <v>0.000591949574</v>
      </c>
      <c r="S91" s="1" t="s">
        <v>86</v>
      </c>
      <c r="T91" s="1">
        <v>1.0012722996153842</v>
      </c>
      <c r="U91" s="1">
        <v>0.08294842814643853</v>
      </c>
      <c r="V91" s="1">
        <v>0.7189499179424576</v>
      </c>
      <c r="W91" s="1">
        <v>-0.19019534883515932</v>
      </c>
      <c r="X91" s="1">
        <v>0.70056133971369</v>
      </c>
      <c r="Y91" s="1">
        <v>0.0011812394229315133</v>
      </c>
      <c r="Z91" s="1">
        <v>0.34440084056778836</v>
      </c>
      <c r="AA91" s="1">
        <v>1.130341566329169</v>
      </c>
      <c r="AB91" s="1">
        <v>-0.6507385473095848</v>
      </c>
      <c r="AC91" s="1">
        <v>1.672262984263614</v>
      </c>
      <c r="AD91" s="1">
        <v>0.3469129146314837</v>
      </c>
      <c r="AE91" s="1">
        <v>0.9074604938134516</v>
      </c>
      <c r="AF91" s="1">
        <v>0.45120161540792325</v>
      </c>
      <c r="AG91" s="1">
        <v>-0.06459289031078114</v>
      </c>
      <c r="AH91" s="1">
        <v>0.10959654934833156</v>
      </c>
    </row>
    <row r="92" spans="1:34" ht="13.5">
      <c r="A92" s="1">
        <v>11</v>
      </c>
      <c r="B92" s="1" t="s">
        <v>87</v>
      </c>
      <c r="C92" s="1">
        <v>-0.95591252</v>
      </c>
      <c r="D92" s="1">
        <v>0.509309145</v>
      </c>
      <c r="E92" s="1">
        <v>0.969417954</v>
      </c>
      <c r="F92" s="1">
        <v>-0.920687195</v>
      </c>
      <c r="G92" s="1">
        <v>-1.67046003</v>
      </c>
      <c r="H92" s="1">
        <v>0.00432145735</v>
      </c>
      <c r="I92" s="1">
        <v>-0.27695487</v>
      </c>
      <c r="J92" s="1">
        <v>-0.0386481086</v>
      </c>
      <c r="K92" s="1">
        <v>0.0521307406</v>
      </c>
      <c r="L92" s="1">
        <v>-0.25704377</v>
      </c>
      <c r="M92" s="1">
        <v>0.0611360311</v>
      </c>
      <c r="N92" s="1">
        <v>0.0132735487</v>
      </c>
      <c r="O92" s="1">
        <v>-0.0572537304</v>
      </c>
      <c r="P92" s="1">
        <v>0.0304615471</v>
      </c>
      <c r="Q92" s="1">
        <v>0.0010763055</v>
      </c>
      <c r="S92" s="1" t="s">
        <v>87</v>
      </c>
      <c r="T92" s="1">
        <v>0.810332000618962</v>
      </c>
      <c r="U92" s="1">
        <v>0.30211491719390915</v>
      </c>
      <c r="V92" s="1">
        <v>1.090020843332113</v>
      </c>
      <c r="W92" s="1">
        <v>-0.33324826077955266</v>
      </c>
      <c r="X92" s="1">
        <v>0.6947174402745655</v>
      </c>
      <c r="Y92" s="1">
        <v>-0.13187356917605011</v>
      </c>
      <c r="Z92" s="1">
        <v>0.09094647700362817</v>
      </c>
      <c r="AA92" s="1">
        <v>0.41353959743750107</v>
      </c>
      <c r="AB92" s="1">
        <v>-0.7805655379211766</v>
      </c>
      <c r="AC92" s="1">
        <v>-0.41033781817559795</v>
      </c>
      <c r="AD92" s="1">
        <v>-0.7805723898229011</v>
      </c>
      <c r="AE92" s="1">
        <v>0.5559609353276974</v>
      </c>
      <c r="AF92" s="1">
        <v>-0.7627137099229883</v>
      </c>
      <c r="AG92" s="1">
        <v>0.524590856823072</v>
      </c>
      <c r="AH92" s="1">
        <v>0.7916880373342295</v>
      </c>
    </row>
    <row r="93" spans="1:34" ht="13.5">
      <c r="A93" s="1">
        <v>12</v>
      </c>
      <c r="B93" s="1" t="s">
        <v>88</v>
      </c>
      <c r="C93" s="1">
        <v>-1.69872696</v>
      </c>
      <c r="D93" s="1">
        <v>0.0720668427</v>
      </c>
      <c r="E93" s="1">
        <v>-0.65241268</v>
      </c>
      <c r="F93" s="1">
        <v>0.893246117</v>
      </c>
      <c r="G93" s="1">
        <v>-1.60961262</v>
      </c>
      <c r="H93" s="1">
        <v>-0.201618579</v>
      </c>
      <c r="I93" s="1">
        <v>-0.212123623</v>
      </c>
      <c r="J93" s="1">
        <v>0.308971126</v>
      </c>
      <c r="K93" s="1">
        <v>-0.0444454728</v>
      </c>
      <c r="L93" s="1">
        <v>0.137383853</v>
      </c>
      <c r="M93" s="1">
        <v>0.0978458524</v>
      </c>
      <c r="N93" s="1">
        <v>-0.00178456531</v>
      </c>
      <c r="O93" s="1">
        <v>-0.00288659696</v>
      </c>
      <c r="P93" s="1">
        <v>-0.0324146961</v>
      </c>
      <c r="Q93" s="1">
        <v>-0.00206974868</v>
      </c>
      <c r="S93" s="1" t="s">
        <v>88</v>
      </c>
      <c r="T93" s="1">
        <v>0.53090717281932</v>
      </c>
      <c r="U93" s="1">
        <v>0.5821609865323438</v>
      </c>
      <c r="V93" s="1">
        <v>0.7189499179424576</v>
      </c>
      <c r="W93" s="1">
        <v>-0.42428193201689385</v>
      </c>
      <c r="X93" s="1">
        <v>0.6942805132136964</v>
      </c>
      <c r="Y93" s="1">
        <v>0.11836019017771632</v>
      </c>
      <c r="Z93" s="1">
        <v>0.3843420924135024</v>
      </c>
      <c r="AA93" s="1">
        <v>0.29713585889953775</v>
      </c>
      <c r="AB93" s="1">
        <v>1.2663904523936056</v>
      </c>
      <c r="AC93" s="1">
        <v>-0.26729538820596443</v>
      </c>
      <c r="AD93" s="1">
        <v>-0.788785081946919</v>
      </c>
      <c r="AE93" s="1">
        <v>0.033931888071642755</v>
      </c>
      <c r="AF93" s="1">
        <v>-1.1483103426751602</v>
      </c>
      <c r="AG93" s="1">
        <v>0.9964897830988986</v>
      </c>
      <c r="AH93" s="1">
        <v>-0.5079328543571514</v>
      </c>
    </row>
    <row r="94" spans="1:34" ht="13.5">
      <c r="A94" s="1">
        <v>13</v>
      </c>
      <c r="B94" s="1" t="s">
        <v>89</v>
      </c>
      <c r="C94" s="1">
        <v>-2.51520676</v>
      </c>
      <c r="D94" s="1">
        <v>0.346999247</v>
      </c>
      <c r="E94" s="1">
        <v>-0.346072616</v>
      </c>
      <c r="F94" s="1">
        <v>1.68205508</v>
      </c>
      <c r="G94" s="1">
        <v>0.930590342</v>
      </c>
      <c r="H94" s="1">
        <v>-0.952221153</v>
      </c>
      <c r="I94" s="1">
        <v>-0.365319552</v>
      </c>
      <c r="J94" s="1">
        <v>0.359812524</v>
      </c>
      <c r="K94" s="1">
        <v>-0.0281751765</v>
      </c>
      <c r="L94" s="1">
        <v>-0.00693734654</v>
      </c>
      <c r="M94" s="1">
        <v>0.0424674214</v>
      </c>
      <c r="N94" s="1">
        <v>-0.00134988708</v>
      </c>
      <c r="O94" s="1">
        <v>0.0145100432</v>
      </c>
      <c r="P94" s="1">
        <v>0.036190486</v>
      </c>
      <c r="Q94" s="1">
        <v>0.00111062947</v>
      </c>
      <c r="S94" s="1" t="s">
        <v>89</v>
      </c>
      <c r="T94" s="1">
        <v>0.5029646900393557</v>
      </c>
      <c r="U94" s="1">
        <v>1.020493964627285</v>
      </c>
      <c r="V94" s="1">
        <v>-1.5074756343954756</v>
      </c>
      <c r="W94" s="1">
        <v>-0.7233925660824435</v>
      </c>
      <c r="X94" s="1">
        <v>0.6943351290963049</v>
      </c>
      <c r="Y94" s="1">
        <v>0.6558713771883741</v>
      </c>
      <c r="Z94" s="1">
        <v>1.000226333836919</v>
      </c>
      <c r="AA94" s="1">
        <v>0.2665032961263895</v>
      </c>
      <c r="AB94" s="1">
        <v>1.0929456981378032</v>
      </c>
      <c r="AC94" s="1">
        <v>1.1704022553871127</v>
      </c>
      <c r="AD94" s="1">
        <v>-0.24792064349377624</v>
      </c>
      <c r="AE94" s="1">
        <v>-0.21316186096289338</v>
      </c>
      <c r="AF94" s="1">
        <v>-0.9376603303383255</v>
      </c>
      <c r="AG94" s="1">
        <v>1.0344348722000243</v>
      </c>
      <c r="AH94" s="1">
        <v>-0.8608843048350519</v>
      </c>
    </row>
    <row r="95" spans="1:34" ht="13.5">
      <c r="A95" s="1">
        <v>14</v>
      </c>
      <c r="B95" s="1" t="s">
        <v>90</v>
      </c>
      <c r="C95" s="1">
        <v>-3.3472158</v>
      </c>
      <c r="D95" s="1">
        <v>-0.844363226</v>
      </c>
      <c r="E95" s="1">
        <v>0.78995275</v>
      </c>
      <c r="F95" s="1">
        <v>-1.15984571</v>
      </c>
      <c r="G95" s="1">
        <v>-0.217822429</v>
      </c>
      <c r="H95" s="1">
        <v>0.0217967487</v>
      </c>
      <c r="I95" s="1">
        <v>-0.360212785</v>
      </c>
      <c r="J95" s="1">
        <v>-0.0288989305</v>
      </c>
      <c r="K95" s="1">
        <v>-0.235334481</v>
      </c>
      <c r="L95" s="1">
        <v>0.127189612</v>
      </c>
      <c r="M95" s="1">
        <v>-0.151152703</v>
      </c>
      <c r="N95" s="1">
        <v>-0.0921378057</v>
      </c>
      <c r="O95" s="1">
        <v>0.0237254495</v>
      </c>
      <c r="P95" s="1">
        <v>0.0119238477</v>
      </c>
      <c r="Q95" s="1">
        <v>-3.5176618E-05</v>
      </c>
      <c r="S95" s="1" t="s">
        <v>90</v>
      </c>
      <c r="T95" s="1">
        <v>0.4703651267960642</v>
      </c>
      <c r="U95" s="1">
        <v>1.2396604536747555</v>
      </c>
      <c r="V95" s="1">
        <v>-0.39426285822650897</v>
      </c>
      <c r="W95" s="1">
        <v>-1.2175753527994386</v>
      </c>
      <c r="X95" s="1">
        <v>0.6935705067397838</v>
      </c>
      <c r="Y95" s="1">
        <v>0.7057669304129923</v>
      </c>
      <c r="Z95" s="1">
        <v>1.1363224512371297</v>
      </c>
      <c r="AA95" s="1">
        <v>1.1425945914384283</v>
      </c>
      <c r="AB95" s="1">
        <v>-1.2429138325498101</v>
      </c>
      <c r="AC95" s="1">
        <v>-0.7303649496330724</v>
      </c>
      <c r="AD95" s="1">
        <v>-1.2885860597799763</v>
      </c>
      <c r="AE95" s="1">
        <v>-0.8952798160441369</v>
      </c>
      <c r="AF95" s="1">
        <v>-0.9840747398362721</v>
      </c>
      <c r="AG95" s="1">
        <v>1.2917715673767547</v>
      </c>
      <c r="AH95" s="1">
        <v>0.13792911667960508</v>
      </c>
    </row>
    <row r="96" spans="1:34" ht="13.5">
      <c r="A96" s="1">
        <v>15</v>
      </c>
      <c r="B96" s="1" t="s">
        <v>91</v>
      </c>
      <c r="C96" s="1">
        <v>-3.92258599</v>
      </c>
      <c r="D96" s="1">
        <v>-1.81785887</v>
      </c>
      <c r="E96" s="1">
        <v>0.564522667</v>
      </c>
      <c r="F96" s="1">
        <v>-1.02765888</v>
      </c>
      <c r="G96" s="1">
        <v>0.408399452</v>
      </c>
      <c r="H96" s="1">
        <v>-0.359665107</v>
      </c>
      <c r="I96" s="1">
        <v>-0.176784247</v>
      </c>
      <c r="J96" s="1">
        <v>-0.216844646</v>
      </c>
      <c r="K96" s="1">
        <v>0.164058102</v>
      </c>
      <c r="L96" s="1">
        <v>0.101796455</v>
      </c>
      <c r="M96" s="1">
        <v>-0.0240849108</v>
      </c>
      <c r="N96" s="1">
        <v>0.0967943532</v>
      </c>
      <c r="O96" s="1">
        <v>0.00606471514</v>
      </c>
      <c r="P96" s="1">
        <v>-0.039785003</v>
      </c>
      <c r="Q96" s="1">
        <v>0.000489288839</v>
      </c>
      <c r="S96" s="1" t="s">
        <v>91</v>
      </c>
      <c r="T96" s="1">
        <v>0.13039825297316632</v>
      </c>
      <c r="U96" s="1">
        <v>1.6901693478278896</v>
      </c>
      <c r="V96" s="1">
        <v>-1.13640470900582</v>
      </c>
      <c r="W96" s="1">
        <v>-1.5166859868649885</v>
      </c>
      <c r="X96" s="1">
        <v>0.6935705067397838</v>
      </c>
      <c r="Y96" s="1">
        <v>1.3687729937158715</v>
      </c>
      <c r="Z96" s="1">
        <v>1.3123598204830547</v>
      </c>
      <c r="AA96" s="1">
        <v>1.0445703905643542</v>
      </c>
      <c r="AB96" s="1">
        <v>-0.9432341388060566</v>
      </c>
      <c r="AC96" s="1">
        <v>-1.0770610087120123</v>
      </c>
      <c r="AD96" s="1">
        <v>-1.144277326743672</v>
      </c>
      <c r="AE96" s="1">
        <v>-1.504313704509545</v>
      </c>
      <c r="AF96" s="1">
        <v>-0.8305501545738333</v>
      </c>
      <c r="AG96" s="1">
        <v>1.564286298193935</v>
      </c>
      <c r="AH96" s="1">
        <v>0.3114811620982005</v>
      </c>
    </row>
    <row r="97" spans="1:34" ht="13.5">
      <c r="A97" s="1">
        <v>16</v>
      </c>
      <c r="B97" s="1" t="s">
        <v>92</v>
      </c>
      <c r="C97" s="1">
        <v>-4.48355052</v>
      </c>
      <c r="D97" s="1">
        <v>-1.9580561</v>
      </c>
      <c r="E97" s="1">
        <v>0.889291755</v>
      </c>
      <c r="F97" s="1">
        <v>0.629297649</v>
      </c>
      <c r="G97" s="1">
        <v>0.410631508</v>
      </c>
      <c r="H97" s="1">
        <v>0.360699479</v>
      </c>
      <c r="I97" s="1">
        <v>0.947315774</v>
      </c>
      <c r="J97" s="1">
        <v>0.150611024</v>
      </c>
      <c r="K97" s="1">
        <v>0.0871347605</v>
      </c>
      <c r="L97" s="1">
        <v>-0.126315429</v>
      </c>
      <c r="M97" s="1">
        <v>0.036930692</v>
      </c>
      <c r="N97" s="1">
        <v>-0.0315281374</v>
      </c>
      <c r="O97" s="1">
        <v>-0.0160187015</v>
      </c>
      <c r="P97" s="1">
        <v>0.0103928868</v>
      </c>
      <c r="Q97" s="1">
        <v>-0.000534969524</v>
      </c>
      <c r="S97" s="1" t="s">
        <v>92</v>
      </c>
      <c r="T97" s="1">
        <v>0.10245577019320211</v>
      </c>
      <c r="U97" s="1">
        <v>1.7875766762934322</v>
      </c>
      <c r="V97" s="1">
        <v>-0.39426285822650897</v>
      </c>
      <c r="W97" s="1">
        <v>-1.6467340886326187</v>
      </c>
      <c r="X97" s="1">
        <v>0.6935705067397838</v>
      </c>
      <c r="Y97" s="1">
        <v>2.681933235400137</v>
      </c>
      <c r="Z97" s="1">
        <v>1.9790335549942308</v>
      </c>
      <c r="AA97" s="1">
        <v>1.5714504702625034</v>
      </c>
      <c r="AB97" s="1">
        <v>-0.12732538357905623</v>
      </c>
      <c r="AC97" s="1">
        <v>-0.2042597411007026</v>
      </c>
      <c r="AD97" s="1">
        <v>-0.6174917890745583</v>
      </c>
      <c r="AE97" s="1">
        <v>-1.6365610631477512</v>
      </c>
      <c r="AF97" s="1">
        <v>-0.9162382951854271</v>
      </c>
      <c r="AG97" s="1">
        <v>1.4711483522184439</v>
      </c>
      <c r="AH97" s="1">
        <v>-0.3374551939042924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workbookViewId="0" topLeftCell="A25">
      <selection activeCell="D24" sqref="D24"/>
    </sheetView>
  </sheetViews>
  <sheetFormatPr defaultColWidth="9.00390625" defaultRowHeight="13.5"/>
  <sheetData>
    <row r="1" ht="13.5">
      <c r="AO1" t="s">
        <v>100</v>
      </c>
    </row>
    <row r="2" spans="2:41" ht="13.5">
      <c r="B2" t="s">
        <v>99</v>
      </c>
      <c r="G2" t="s">
        <v>101</v>
      </c>
      <c r="R2" t="s">
        <v>102</v>
      </c>
      <c r="AO2" t="s">
        <v>103</v>
      </c>
    </row>
    <row r="3" spans="2:41" ht="13.5">
      <c r="B3" t="s">
        <v>104</v>
      </c>
      <c r="C3" t="s">
        <v>62</v>
      </c>
      <c r="D3" t="s">
        <v>63</v>
      </c>
      <c r="E3" t="s">
        <v>64</v>
      </c>
      <c r="F3" t="s">
        <v>65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67</v>
      </c>
      <c r="N3" t="s">
        <v>68</v>
      </c>
      <c r="O3" t="s">
        <v>111</v>
      </c>
      <c r="P3" t="s">
        <v>112</v>
      </c>
      <c r="Q3" t="s">
        <v>69</v>
      </c>
      <c r="R3" t="s">
        <v>113</v>
      </c>
      <c r="S3" t="s">
        <v>114</v>
      </c>
      <c r="T3" t="s">
        <v>115</v>
      </c>
      <c r="U3" t="s">
        <v>116</v>
      </c>
      <c r="V3" t="s">
        <v>117</v>
      </c>
      <c r="W3" t="s">
        <v>118</v>
      </c>
      <c r="X3" t="s">
        <v>119</v>
      </c>
      <c r="Y3" t="s">
        <v>120</v>
      </c>
      <c r="Z3" t="s">
        <v>121</v>
      </c>
      <c r="AA3" t="s">
        <v>122</v>
      </c>
      <c r="AB3" t="s">
        <v>123</v>
      </c>
      <c r="AC3" t="s">
        <v>124</v>
      </c>
      <c r="AD3" t="s">
        <v>125</v>
      </c>
      <c r="AE3" t="s">
        <v>126</v>
      </c>
      <c r="AF3" t="s">
        <v>127</v>
      </c>
      <c r="AG3" t="s">
        <v>128</v>
      </c>
      <c r="AH3" t="s">
        <v>129</v>
      </c>
      <c r="AI3" t="s">
        <v>130</v>
      </c>
      <c r="AJ3" t="s">
        <v>131</v>
      </c>
      <c r="AK3" t="s">
        <v>132</v>
      </c>
      <c r="AL3" t="s">
        <v>133</v>
      </c>
      <c r="AM3" t="s">
        <v>134</v>
      </c>
      <c r="AN3" t="s">
        <v>135</v>
      </c>
      <c r="AO3" t="s">
        <v>136</v>
      </c>
    </row>
    <row r="4" spans="1:41" ht="13.5">
      <c r="A4" t="s">
        <v>137</v>
      </c>
      <c r="B4">
        <v>4428</v>
      </c>
      <c r="C4">
        <v>3964</v>
      </c>
      <c r="D4">
        <v>346</v>
      </c>
      <c r="E4">
        <v>117</v>
      </c>
      <c r="F4">
        <v>915</v>
      </c>
      <c r="R4" s="3">
        <v>438955.75</v>
      </c>
      <c r="S4" s="3">
        <v>683660.6666666666</v>
      </c>
      <c r="T4" s="3">
        <v>11007.083333333334</v>
      </c>
      <c r="U4" s="3">
        <v>0.283333333333333</v>
      </c>
      <c r="V4" s="3">
        <v>1.1083333333333323</v>
      </c>
      <c r="W4" s="3">
        <v>0.8325</v>
      </c>
      <c r="X4" s="3">
        <v>49.416666666666664</v>
      </c>
      <c r="Y4" s="3">
        <v>82.71666666666667</v>
      </c>
      <c r="Z4" s="3">
        <v>71.64166666666668</v>
      </c>
      <c r="AA4" s="3">
        <v>16512.416666666668</v>
      </c>
      <c r="AB4" s="3">
        <v>104.71666666666665</v>
      </c>
      <c r="AC4" s="3">
        <v>109.8</v>
      </c>
      <c r="AD4" s="3">
        <v>82.21666666666667</v>
      </c>
      <c r="AE4" s="3">
        <v>5.475</v>
      </c>
      <c r="AF4" s="3">
        <v>2.425</v>
      </c>
      <c r="AG4" s="3">
        <v>89.96666666666665</v>
      </c>
      <c r="AH4" s="3">
        <v>93.51666666666665</v>
      </c>
      <c r="AI4" s="3">
        <v>96.19166666666668</v>
      </c>
      <c r="AJ4" s="3">
        <v>0.6975</v>
      </c>
      <c r="AK4" s="3">
        <v>-1.2333333333333332</v>
      </c>
      <c r="AL4" s="3">
        <v>0.775</v>
      </c>
      <c r="AM4" s="3">
        <v>12086</v>
      </c>
      <c r="AN4" s="3">
        <v>2.845</v>
      </c>
      <c r="AO4">
        <v>142.71666666666667</v>
      </c>
    </row>
    <row r="5" spans="1:41" ht="13.5">
      <c r="A5" t="s">
        <v>77</v>
      </c>
      <c r="B5">
        <v>4538</v>
      </c>
      <c r="C5">
        <v>4054</v>
      </c>
      <c r="D5">
        <v>360</v>
      </c>
      <c r="E5">
        <v>124</v>
      </c>
      <c r="F5">
        <v>910</v>
      </c>
      <c r="G5">
        <v>14928</v>
      </c>
      <c r="I5">
        <v>475</v>
      </c>
      <c r="J5">
        <v>553</v>
      </c>
      <c r="K5">
        <v>33.72</v>
      </c>
      <c r="L5">
        <v>3.72</v>
      </c>
      <c r="M5">
        <v>94.8</v>
      </c>
      <c r="N5">
        <v>98.6</v>
      </c>
      <c r="O5">
        <v>237</v>
      </c>
      <c r="P5">
        <v>2.8</v>
      </c>
      <c r="Q5">
        <v>5.2</v>
      </c>
      <c r="R5" s="3">
        <v>561151.9166666666</v>
      </c>
      <c r="S5" s="3">
        <v>867490.0833333334</v>
      </c>
      <c r="T5" s="3">
        <v>11236.416666666666</v>
      </c>
      <c r="U5" s="3">
        <v>5.983333333333333</v>
      </c>
      <c r="V5" s="3">
        <v>2.7916666666666656</v>
      </c>
      <c r="W5" s="3">
        <v>0.4475</v>
      </c>
      <c r="X5" s="3">
        <v>9.366666666666667</v>
      </c>
      <c r="Y5" s="3">
        <v>90.69166666666666</v>
      </c>
      <c r="Z5" s="3">
        <v>78.74166666666666</v>
      </c>
      <c r="AA5" s="3">
        <v>17812.833333333332</v>
      </c>
      <c r="AB5" s="3">
        <v>110.75</v>
      </c>
      <c r="AC5" s="3">
        <v>125.525</v>
      </c>
      <c r="AD5" s="3">
        <v>93.50833333333334</v>
      </c>
      <c r="AE5" s="3">
        <v>7.3</v>
      </c>
      <c r="AF5" s="3">
        <v>8.916666666666666</v>
      </c>
      <c r="AG5" s="3">
        <v>96.25833333333333</v>
      </c>
      <c r="AH5" s="3">
        <v>99.76666666666665</v>
      </c>
      <c r="AI5" s="3">
        <v>96.48333333333335</v>
      </c>
      <c r="AJ5" s="3">
        <v>1.015</v>
      </c>
      <c r="AK5" s="3">
        <v>1.05</v>
      </c>
      <c r="AL5" s="3">
        <v>3.8</v>
      </c>
      <c r="AM5" s="3">
        <v>14003</v>
      </c>
      <c r="AN5" s="3">
        <v>2.5166666666666666</v>
      </c>
      <c r="AO5">
        <v>128.01416666666665</v>
      </c>
    </row>
    <row r="6" spans="1:41" ht="13.5">
      <c r="A6" t="s">
        <v>78</v>
      </c>
      <c r="B6">
        <v>4679</v>
      </c>
      <c r="C6">
        <v>4176</v>
      </c>
      <c r="D6">
        <v>376</v>
      </c>
      <c r="E6">
        <v>127</v>
      </c>
      <c r="F6">
        <v>896</v>
      </c>
      <c r="G6">
        <v>16909</v>
      </c>
      <c r="I6">
        <v>525</v>
      </c>
      <c r="J6">
        <v>591</v>
      </c>
      <c r="K6">
        <v>55.5</v>
      </c>
      <c r="L6">
        <v>3.77</v>
      </c>
      <c r="M6">
        <v>85.2</v>
      </c>
      <c r="N6">
        <v>111.5</v>
      </c>
      <c r="O6">
        <v>294</v>
      </c>
      <c r="P6">
        <v>4.4</v>
      </c>
      <c r="Q6">
        <v>3.4</v>
      </c>
      <c r="R6" s="3">
        <v>619348</v>
      </c>
      <c r="S6" s="3">
        <v>987955.0833333334</v>
      </c>
      <c r="T6" s="3">
        <v>11233.166666666666</v>
      </c>
      <c r="U6" s="3">
        <v>5.75</v>
      </c>
      <c r="V6" s="3">
        <v>3.2833333333333337</v>
      </c>
      <c r="W6" s="3">
        <v>-0.1725</v>
      </c>
      <c r="X6" s="3">
        <v>20.666666666666664</v>
      </c>
      <c r="Y6" s="3">
        <v>95.96666666666668</v>
      </c>
      <c r="Z6" s="3">
        <v>83.36666666666667</v>
      </c>
      <c r="AA6" s="3">
        <v>19140.166666666668</v>
      </c>
      <c r="AB6" s="3">
        <v>112.93333333333334</v>
      </c>
      <c r="AC6" s="3">
        <v>127.69166666666666</v>
      </c>
      <c r="AD6" s="3">
        <v>100.18333333333334</v>
      </c>
      <c r="AE6" s="3">
        <v>8.875</v>
      </c>
      <c r="AF6" s="3">
        <v>8.45</v>
      </c>
      <c r="AG6" s="3">
        <v>103.20833333333336</v>
      </c>
      <c r="AH6" s="3">
        <v>103.98333333333333</v>
      </c>
      <c r="AI6" s="3">
        <v>99.25833333333333</v>
      </c>
      <c r="AJ6" s="3">
        <v>1.255</v>
      </c>
      <c r="AK6" s="3">
        <v>2.3</v>
      </c>
      <c r="AL6" s="3">
        <v>3.016666666666667</v>
      </c>
      <c r="AM6" s="3">
        <v>15909.333333333334</v>
      </c>
      <c r="AN6" s="3">
        <v>2.2583333333333337</v>
      </c>
      <c r="AO6">
        <v>138.20416666666668</v>
      </c>
    </row>
    <row r="7" spans="1:41" ht="13.5">
      <c r="A7" t="s">
        <v>79</v>
      </c>
      <c r="B7">
        <v>4835</v>
      </c>
      <c r="C7">
        <v>4316</v>
      </c>
      <c r="D7">
        <v>393</v>
      </c>
      <c r="E7">
        <v>126</v>
      </c>
      <c r="F7">
        <v>878</v>
      </c>
      <c r="G7">
        <v>18548</v>
      </c>
      <c r="I7">
        <v>621</v>
      </c>
      <c r="J7">
        <v>534</v>
      </c>
      <c r="K7">
        <v>110.93</v>
      </c>
      <c r="L7">
        <v>4.784</v>
      </c>
      <c r="M7">
        <v>61.3</v>
      </c>
      <c r="N7">
        <v>120.5</v>
      </c>
      <c r="O7">
        <v>341</v>
      </c>
      <c r="P7">
        <v>4.6</v>
      </c>
      <c r="Q7">
        <v>5</v>
      </c>
      <c r="R7" s="3">
        <v>645542.3333333334</v>
      </c>
      <c r="S7" s="3">
        <v>1081527</v>
      </c>
      <c r="T7" s="3">
        <v>11446.583333333334</v>
      </c>
      <c r="U7" s="3">
        <v>7.858333333333334</v>
      </c>
      <c r="V7" s="3">
        <v>1.4583333333333333</v>
      </c>
      <c r="W7" s="3">
        <v>-0.6766666666666666</v>
      </c>
      <c r="X7" s="3">
        <v>-14.333333333333334</v>
      </c>
      <c r="Y7" s="3">
        <v>99.86666666666667</v>
      </c>
      <c r="Z7" s="3">
        <v>86.925</v>
      </c>
      <c r="AA7" s="3">
        <v>20284.916666666668</v>
      </c>
      <c r="AB7" s="3">
        <v>114.10833333333333</v>
      </c>
      <c r="AC7" s="3">
        <v>127.90833333333335</v>
      </c>
      <c r="AD7" s="3">
        <v>105.70833333333333</v>
      </c>
      <c r="AE7" s="3">
        <v>8.541666666666666</v>
      </c>
      <c r="AF7" s="3">
        <v>10.4</v>
      </c>
      <c r="AG7" s="3">
        <v>108.98333333333335</v>
      </c>
      <c r="AH7" s="3">
        <v>107.8</v>
      </c>
      <c r="AI7" s="3">
        <v>101.1</v>
      </c>
      <c r="AJ7" s="3">
        <v>1.4075</v>
      </c>
      <c r="AK7" s="3">
        <v>2.591666666666667</v>
      </c>
      <c r="AL7" s="3">
        <v>4.85</v>
      </c>
      <c r="AM7" s="3">
        <v>16659.833333333332</v>
      </c>
      <c r="AN7" s="3">
        <v>2.100833333333333</v>
      </c>
      <c r="AO7">
        <v>145.14166666666668</v>
      </c>
    </row>
    <row r="8" spans="1:41" ht="13.5">
      <c r="A8" t="s">
        <v>80</v>
      </c>
      <c r="B8">
        <v>5002</v>
      </c>
      <c r="C8">
        <v>4477</v>
      </c>
      <c r="D8">
        <v>398</v>
      </c>
      <c r="E8">
        <v>127</v>
      </c>
      <c r="F8">
        <v>859</v>
      </c>
      <c r="G8">
        <v>21617</v>
      </c>
      <c r="H8">
        <v>3.4</v>
      </c>
      <c r="I8">
        <v>718</v>
      </c>
      <c r="J8">
        <v>638</v>
      </c>
      <c r="K8">
        <v>217.12</v>
      </c>
      <c r="L8">
        <v>5.323</v>
      </c>
      <c r="M8">
        <v>85.9</v>
      </c>
      <c r="N8">
        <v>142.2</v>
      </c>
      <c r="O8">
        <v>599</v>
      </c>
      <c r="P8">
        <v>8.1</v>
      </c>
      <c r="Q8">
        <v>5.3</v>
      </c>
      <c r="R8" s="3">
        <v>633745.25</v>
      </c>
      <c r="S8" s="3">
        <v>1054049.25</v>
      </c>
      <c r="T8" s="3">
        <v>9795.75</v>
      </c>
      <c r="U8" s="3">
        <v>1.4</v>
      </c>
      <c r="V8" s="3">
        <v>-4.991666666666666</v>
      </c>
      <c r="W8" s="3">
        <v>-0.9783333333333334</v>
      </c>
      <c r="X8" s="3">
        <v>-13.525</v>
      </c>
      <c r="Y8" s="3">
        <v>101.65</v>
      </c>
      <c r="Z8" s="3">
        <v>88.95833333333333</v>
      </c>
      <c r="AA8" s="3">
        <v>21024.583333333332</v>
      </c>
      <c r="AB8" s="3">
        <v>111.79166666666664</v>
      </c>
      <c r="AC8" s="3">
        <v>116.75833333333333</v>
      </c>
      <c r="AD8" s="3">
        <v>106.18333333333334</v>
      </c>
      <c r="AE8" s="3">
        <v>4.308333333333333</v>
      </c>
      <c r="AF8" s="3">
        <v>4.108333333333333</v>
      </c>
      <c r="AG8" s="3">
        <v>112.49166666666667</v>
      </c>
      <c r="AH8" s="3">
        <v>108.60833333333333</v>
      </c>
      <c r="AI8" s="3">
        <v>103.575</v>
      </c>
      <c r="AJ8" s="3">
        <v>1.4025</v>
      </c>
      <c r="AK8" s="3">
        <v>2.4666666666666672</v>
      </c>
      <c r="AL8" s="3">
        <v>4.225</v>
      </c>
      <c r="AM8" s="3">
        <v>15222.333333333334</v>
      </c>
      <c r="AN8" s="3">
        <v>2.098333333333333</v>
      </c>
      <c r="AO8">
        <v>134.285</v>
      </c>
    </row>
    <row r="9" spans="1:41" ht="13.5">
      <c r="A9" t="s">
        <v>81</v>
      </c>
      <c r="B9">
        <v>5119</v>
      </c>
      <c r="C9">
        <v>4589</v>
      </c>
      <c r="D9">
        <v>409</v>
      </c>
      <c r="E9">
        <v>121</v>
      </c>
      <c r="F9">
        <v>843</v>
      </c>
      <c r="G9">
        <v>26638</v>
      </c>
      <c r="H9">
        <v>6.4</v>
      </c>
      <c r="I9">
        <v>849</v>
      </c>
      <c r="J9">
        <v>806</v>
      </c>
      <c r="K9">
        <v>194.43</v>
      </c>
      <c r="L9">
        <v>5.515</v>
      </c>
      <c r="M9">
        <v>119.5</v>
      </c>
      <c r="N9">
        <v>169.5</v>
      </c>
      <c r="O9">
        <v>1805</v>
      </c>
      <c r="P9">
        <v>21.7</v>
      </c>
      <c r="Q9">
        <v>7.1</v>
      </c>
      <c r="R9" s="3">
        <v>551987.5833333334</v>
      </c>
      <c r="S9" s="3">
        <v>904174.75</v>
      </c>
      <c r="T9" s="3">
        <v>10013</v>
      </c>
      <c r="U9" s="3">
        <v>-5.866666666666667</v>
      </c>
      <c r="V9" s="3">
        <v>-7.041666666666669</v>
      </c>
      <c r="W9" s="3">
        <v>0.8866666666666667</v>
      </c>
      <c r="X9" s="3">
        <v>-25.725</v>
      </c>
      <c r="Y9" s="3">
        <v>95.44166666666668</v>
      </c>
      <c r="Z9" s="3">
        <v>84.30833333333332</v>
      </c>
      <c r="AA9" s="3">
        <v>20608.666666666668</v>
      </c>
      <c r="AB9" s="3">
        <v>102.64166666666667</v>
      </c>
      <c r="AC9" s="3">
        <v>90.04166666666667</v>
      </c>
      <c r="AD9" s="3">
        <v>96.15833333333332</v>
      </c>
      <c r="AE9" s="3">
        <v>-2.5583333333333336</v>
      </c>
      <c r="AF9" s="3">
        <v>-4.316666666666666</v>
      </c>
      <c r="AG9" s="3">
        <v>107.11666666666667</v>
      </c>
      <c r="AH9" s="3">
        <v>103.06666666666666</v>
      </c>
      <c r="AI9" s="3">
        <v>103.91666666666667</v>
      </c>
      <c r="AJ9" s="3">
        <v>1.0875</v>
      </c>
      <c r="AK9" s="3">
        <v>0.7083333333333334</v>
      </c>
      <c r="AL9" s="3">
        <v>2.3333333333333335</v>
      </c>
      <c r="AM9" s="3">
        <v>13356.583333333334</v>
      </c>
      <c r="AN9" s="3">
        <v>2.160833333333333</v>
      </c>
      <c r="AO9">
        <v>126.51166666666666</v>
      </c>
    </row>
    <row r="10" spans="1:41" ht="13.5">
      <c r="A10" t="s">
        <v>82</v>
      </c>
      <c r="B10">
        <v>5202</v>
      </c>
      <c r="C10">
        <v>4657</v>
      </c>
      <c r="D10">
        <v>422</v>
      </c>
      <c r="E10">
        <v>123</v>
      </c>
      <c r="F10">
        <v>814</v>
      </c>
      <c r="G10">
        <v>34634</v>
      </c>
      <c r="H10">
        <v>14.7</v>
      </c>
      <c r="I10">
        <v>918</v>
      </c>
      <c r="J10">
        <v>1040</v>
      </c>
      <c r="K10">
        <v>212</v>
      </c>
      <c r="L10">
        <v>5.761</v>
      </c>
      <c r="M10">
        <v>172.8</v>
      </c>
      <c r="N10">
        <v>205.6</v>
      </c>
      <c r="O10">
        <v>3488</v>
      </c>
      <c r="P10">
        <v>29.6</v>
      </c>
      <c r="Q10">
        <v>13.2</v>
      </c>
      <c r="R10" s="3">
        <v>471376.9166666667</v>
      </c>
      <c r="S10" s="3">
        <v>795515</v>
      </c>
      <c r="T10" s="3">
        <v>10941.833333333334</v>
      </c>
      <c r="U10" s="3">
        <v>-4.691666666666666</v>
      </c>
      <c r="V10" s="3">
        <v>-9.441666666666666</v>
      </c>
      <c r="W10" s="3">
        <v>1.2791666666666666</v>
      </c>
      <c r="X10" s="3">
        <v>13.291666666666666</v>
      </c>
      <c r="Y10" s="3">
        <v>91.89166666666667</v>
      </c>
      <c r="Z10" s="3">
        <v>82.68333333333334</v>
      </c>
      <c r="AA10" s="3">
        <v>20258.833333333332</v>
      </c>
      <c r="AB10" s="3">
        <v>97.54166666666667</v>
      </c>
      <c r="AC10" s="3">
        <v>76.43333333333335</v>
      </c>
      <c r="AD10" s="3">
        <v>90.90833333333332</v>
      </c>
      <c r="AE10" s="3">
        <v>-6.041666666666667</v>
      </c>
      <c r="AF10" s="3">
        <v>-5.683333333333334</v>
      </c>
      <c r="AG10" s="3">
        <v>101.8</v>
      </c>
      <c r="AH10" s="3">
        <v>99.19166666666666</v>
      </c>
      <c r="AI10" s="3">
        <v>102.60833333333333</v>
      </c>
      <c r="AJ10" s="3">
        <v>0.765</v>
      </c>
      <c r="AK10" s="3">
        <v>-0.7416666666666667</v>
      </c>
      <c r="AL10" s="3">
        <v>0.675</v>
      </c>
      <c r="AM10" s="3">
        <v>11468.833333333334</v>
      </c>
      <c r="AN10" s="3">
        <v>2.506666666666667</v>
      </c>
      <c r="AO10">
        <v>110.53166666666668</v>
      </c>
    </row>
    <row r="11" spans="1:41" ht="13.5">
      <c r="A11" t="s">
        <v>83</v>
      </c>
      <c r="B11">
        <v>5236</v>
      </c>
      <c r="C11">
        <v>4690</v>
      </c>
      <c r="D11">
        <v>424</v>
      </c>
      <c r="E11">
        <v>122</v>
      </c>
      <c r="F11">
        <v>796</v>
      </c>
      <c r="G11">
        <v>46759</v>
      </c>
      <c r="H11">
        <v>24.1</v>
      </c>
      <c r="I11">
        <v>1210</v>
      </c>
      <c r="J11">
        <v>1157</v>
      </c>
      <c r="K11">
        <v>516.2</v>
      </c>
      <c r="L11">
        <v>8.619</v>
      </c>
      <c r="M11">
        <v>186.8</v>
      </c>
      <c r="N11">
        <v>275.6</v>
      </c>
      <c r="O11">
        <v>3018</v>
      </c>
      <c r="P11">
        <v>44.4</v>
      </c>
      <c r="Q11">
        <v>20.8</v>
      </c>
      <c r="R11" s="3">
        <v>455398.3333333333</v>
      </c>
      <c r="S11" s="3">
        <v>831723.4166666666</v>
      </c>
      <c r="T11" s="3">
        <v>12102</v>
      </c>
      <c r="U11" s="3">
        <v>-3.533333333333333</v>
      </c>
      <c r="V11" s="3">
        <v>-5.475</v>
      </c>
      <c r="W11" s="3">
        <v>2.1016666666666666</v>
      </c>
      <c r="X11" s="3">
        <v>5.716666666666669</v>
      </c>
      <c r="Y11" s="3">
        <v>92.71666666666668</v>
      </c>
      <c r="Z11" s="3">
        <v>85.24166666666666</v>
      </c>
      <c r="AA11" s="3">
        <v>20699.333333333332</v>
      </c>
      <c r="AB11" s="3">
        <v>97.15</v>
      </c>
      <c r="AC11" s="3">
        <v>77.35833333333333</v>
      </c>
      <c r="AD11" s="3">
        <v>91.58333333333333</v>
      </c>
      <c r="AE11" s="3">
        <v>-2.591666666666667</v>
      </c>
      <c r="AF11" s="3">
        <v>-1.9</v>
      </c>
      <c r="AG11" s="3">
        <v>101.15</v>
      </c>
      <c r="AH11" s="3">
        <v>99.325</v>
      </c>
      <c r="AI11" s="3">
        <v>101.85</v>
      </c>
      <c r="AJ11" s="3">
        <v>0.6425</v>
      </c>
      <c r="AK11" s="3">
        <v>-2.225</v>
      </c>
      <c r="AL11" s="3">
        <v>-0.4083333333333334</v>
      </c>
      <c r="AM11" s="3">
        <v>10730.166666666666</v>
      </c>
      <c r="AN11" s="3">
        <v>2.8883333333333336</v>
      </c>
      <c r="AO11">
        <v>101.38583333333332</v>
      </c>
    </row>
    <row r="12" spans="1:41" ht="13.5">
      <c r="A12" t="s">
        <v>84</v>
      </c>
      <c r="B12">
        <v>5263</v>
      </c>
      <c r="C12">
        <v>4709</v>
      </c>
      <c r="D12">
        <v>433</v>
      </c>
      <c r="E12">
        <v>120</v>
      </c>
      <c r="F12">
        <v>784</v>
      </c>
      <c r="G12">
        <v>58478</v>
      </c>
      <c r="H12">
        <v>14.8</v>
      </c>
      <c r="I12">
        <v>1488</v>
      </c>
      <c r="J12">
        <v>1321</v>
      </c>
      <c r="K12">
        <v>736</v>
      </c>
      <c r="L12">
        <v>8.3507</v>
      </c>
      <c r="M12">
        <v>219.3</v>
      </c>
      <c r="N12">
        <v>359.2</v>
      </c>
      <c r="O12">
        <v>2946</v>
      </c>
      <c r="P12">
        <v>75.8</v>
      </c>
      <c r="Q12">
        <v>31.1</v>
      </c>
      <c r="R12" s="3">
        <v>474229.25</v>
      </c>
      <c r="S12" s="3">
        <v>907671.25</v>
      </c>
      <c r="T12" s="3">
        <v>11409.916666666666</v>
      </c>
      <c r="U12" s="3">
        <v>-2.016666666666667</v>
      </c>
      <c r="V12" s="3">
        <v>-0.7166666666666667</v>
      </c>
      <c r="W12" s="3">
        <v>2.1316666666666664</v>
      </c>
      <c r="X12" s="3">
        <v>-13.416666666666664</v>
      </c>
      <c r="Y12" s="3">
        <v>95.525</v>
      </c>
      <c r="Z12" s="3">
        <v>89.325</v>
      </c>
      <c r="AA12" s="3">
        <v>21100.416666666668</v>
      </c>
      <c r="AB12" s="3">
        <v>99.43333333333334</v>
      </c>
      <c r="AC12" s="3">
        <v>85.7</v>
      </c>
      <c r="AD12" s="3">
        <v>95.90833333333335</v>
      </c>
      <c r="AE12" s="3">
        <v>-2</v>
      </c>
      <c r="AF12" s="3">
        <v>-2.4</v>
      </c>
      <c r="AG12" s="3">
        <v>101.65833333333335</v>
      </c>
      <c r="AH12" s="3">
        <v>100.35</v>
      </c>
      <c r="AI12" s="3">
        <v>101.30833333333334</v>
      </c>
      <c r="AJ12" s="3">
        <v>0.6308333333333334</v>
      </c>
      <c r="AK12" s="3">
        <v>-1.85</v>
      </c>
      <c r="AL12" s="3">
        <v>-1.05</v>
      </c>
      <c r="AM12" s="3">
        <v>10740.833333333334</v>
      </c>
      <c r="AN12" s="3">
        <v>3.151666666666667</v>
      </c>
      <c r="AO12">
        <v>93.825</v>
      </c>
    </row>
    <row r="13" spans="1:41" ht="13.5">
      <c r="A13" t="s">
        <v>85</v>
      </c>
      <c r="B13">
        <v>5322</v>
      </c>
      <c r="C13">
        <v>4754</v>
      </c>
      <c r="D13">
        <v>448</v>
      </c>
      <c r="E13">
        <v>120</v>
      </c>
      <c r="F13">
        <v>765</v>
      </c>
      <c r="G13">
        <v>67885</v>
      </c>
      <c r="H13">
        <v>6.1</v>
      </c>
      <c r="I13">
        <v>1511</v>
      </c>
      <c r="J13">
        <v>1388</v>
      </c>
      <c r="K13">
        <v>1050</v>
      </c>
      <c r="L13">
        <v>8.3142</v>
      </c>
      <c r="M13">
        <v>218.9</v>
      </c>
      <c r="N13">
        <v>405.3</v>
      </c>
      <c r="O13">
        <v>1742</v>
      </c>
      <c r="P13">
        <v>51.3</v>
      </c>
      <c r="Q13">
        <v>36.8</v>
      </c>
      <c r="R13" s="3">
        <v>531319.75</v>
      </c>
      <c r="S13" s="3">
        <v>1055553.6666666667</v>
      </c>
      <c r="T13" s="3">
        <v>13138.25</v>
      </c>
      <c r="U13" s="3">
        <v>3.991666666666667</v>
      </c>
      <c r="V13" s="3">
        <v>4.058333333333333</v>
      </c>
      <c r="W13" s="3">
        <v>2.4383333333333335</v>
      </c>
      <c r="X13" s="3">
        <v>16.99166666666667</v>
      </c>
      <c r="Y13" s="3">
        <v>97.49166666666667</v>
      </c>
      <c r="Z13" s="3">
        <v>89.425</v>
      </c>
      <c r="AA13" s="3">
        <v>21498.5</v>
      </c>
      <c r="AB13" s="3">
        <v>100.18333333333332</v>
      </c>
      <c r="AC13" s="3">
        <v>93.98333333333335</v>
      </c>
      <c r="AD13" s="3">
        <v>103.7</v>
      </c>
      <c r="AE13" s="3">
        <v>1.575</v>
      </c>
      <c r="AF13" s="3">
        <v>-2.15</v>
      </c>
      <c r="AG13" s="3">
        <v>103.16666666666667</v>
      </c>
      <c r="AH13" s="3">
        <v>102.14166666666667</v>
      </c>
      <c r="AI13" s="3">
        <v>101.00833333333333</v>
      </c>
      <c r="AJ13" s="3">
        <v>0.7033333333333335</v>
      </c>
      <c r="AK13" s="3">
        <v>-2.2333333333333334</v>
      </c>
      <c r="AL13" s="3">
        <v>0.725</v>
      </c>
      <c r="AM13" s="3">
        <v>12165.083333333334</v>
      </c>
      <c r="AN13" s="3">
        <v>3.355</v>
      </c>
      <c r="AO13">
        <v>109.18333333333335</v>
      </c>
    </row>
    <row r="14" spans="1:41" ht="13.5">
      <c r="A14" t="s">
        <v>86</v>
      </c>
      <c r="B14">
        <v>5391</v>
      </c>
      <c r="C14">
        <v>4791</v>
      </c>
      <c r="D14">
        <v>475</v>
      </c>
      <c r="E14">
        <v>125</v>
      </c>
      <c r="F14">
        <v>772</v>
      </c>
      <c r="G14">
        <v>74463</v>
      </c>
      <c r="H14">
        <v>0.8</v>
      </c>
      <c r="I14">
        <v>1827</v>
      </c>
      <c r="J14">
        <v>1424</v>
      </c>
      <c r="K14">
        <v>1399</v>
      </c>
      <c r="L14">
        <v>8.2898</v>
      </c>
      <c r="M14">
        <v>217.8</v>
      </c>
      <c r="N14">
        <v>420.4</v>
      </c>
      <c r="O14">
        <v>1402</v>
      </c>
      <c r="P14">
        <v>34</v>
      </c>
      <c r="Q14">
        <v>43.3</v>
      </c>
      <c r="R14" s="3">
        <v>557122.4166666666</v>
      </c>
      <c r="S14" s="3">
        <v>1046987.9166666666</v>
      </c>
      <c r="T14" s="3">
        <v>10816.583333333334</v>
      </c>
      <c r="U14" s="3">
        <v>8.716666666666665</v>
      </c>
      <c r="V14" s="3">
        <v>1.375</v>
      </c>
      <c r="W14" s="3">
        <v>1.6641666666666666</v>
      </c>
      <c r="X14" s="3">
        <v>-13.175</v>
      </c>
      <c r="Y14" s="3">
        <v>101.5</v>
      </c>
      <c r="Z14" s="3">
        <v>93.875</v>
      </c>
      <c r="AA14" s="3">
        <v>22123.833333333332</v>
      </c>
      <c r="AB14" s="3">
        <v>104.06666666666666</v>
      </c>
      <c r="AC14" s="3">
        <v>101.25833333333333</v>
      </c>
      <c r="AD14" s="3">
        <v>107.24166666666666</v>
      </c>
      <c r="AE14" s="3">
        <v>-0.8</v>
      </c>
      <c r="AF14" s="3">
        <v>-0.95</v>
      </c>
      <c r="AG14" s="3">
        <v>108.19166666666668</v>
      </c>
      <c r="AH14" s="3">
        <v>105.375</v>
      </c>
      <c r="AI14" s="3">
        <v>102.675</v>
      </c>
      <c r="AJ14" s="3">
        <v>0.7208333333333333</v>
      </c>
      <c r="AK14" s="3">
        <v>-0.8416666666666667</v>
      </c>
      <c r="AL14" s="3">
        <v>1.7416666666666665</v>
      </c>
      <c r="AM14" s="3">
        <v>12353.916666666666</v>
      </c>
      <c r="AN14" s="3">
        <v>3.396666666666667</v>
      </c>
      <c r="AO14">
        <v>121.75583333333334</v>
      </c>
    </row>
    <row r="15" spans="1:41" ht="13.5">
      <c r="A15" t="s">
        <v>87</v>
      </c>
      <c r="B15">
        <v>5368</v>
      </c>
      <c r="C15">
        <v>4750</v>
      </c>
      <c r="D15">
        <v>493</v>
      </c>
      <c r="E15">
        <v>126</v>
      </c>
      <c r="F15">
        <v>761</v>
      </c>
      <c r="G15">
        <v>78345</v>
      </c>
      <c r="H15">
        <v>-2.6</v>
      </c>
      <c r="I15">
        <v>1838</v>
      </c>
      <c r="J15">
        <v>1402</v>
      </c>
      <c r="K15">
        <v>1449.6</v>
      </c>
      <c r="L15">
        <v>8.2791</v>
      </c>
      <c r="M15">
        <v>200.2</v>
      </c>
      <c r="N15">
        <v>369</v>
      </c>
      <c r="O15">
        <v>1188</v>
      </c>
      <c r="P15">
        <v>27</v>
      </c>
      <c r="Q15">
        <v>31.6</v>
      </c>
      <c r="R15" s="3">
        <v>490920.0833333333</v>
      </c>
      <c r="S15" s="3">
        <v>872197.75</v>
      </c>
      <c r="T15" s="3">
        <v>9337.083333333334</v>
      </c>
      <c r="U15" s="3">
        <v>-4.791666666666667</v>
      </c>
      <c r="V15" s="3">
        <v>-10.266666666666667</v>
      </c>
      <c r="W15" s="3">
        <v>0.7316666666666666</v>
      </c>
      <c r="X15" s="3">
        <v>-15.283333333333333</v>
      </c>
      <c r="Y15" s="3">
        <v>94.34166666666665</v>
      </c>
      <c r="Z15" s="3">
        <v>88.60833333333333</v>
      </c>
      <c r="AA15" s="3">
        <v>21453.666666666668</v>
      </c>
      <c r="AB15" s="3">
        <v>96.05833333333334</v>
      </c>
      <c r="AC15" s="3">
        <v>85.94166666666666</v>
      </c>
      <c r="AD15" s="3">
        <v>98.78333333333332</v>
      </c>
      <c r="AE15" s="3">
        <v>-4.166666666666666</v>
      </c>
      <c r="AF15" s="3">
        <v>-6.458333333333333</v>
      </c>
      <c r="AG15" s="3">
        <v>99.10833333333333</v>
      </c>
      <c r="AH15" s="3">
        <v>97.325</v>
      </c>
      <c r="AI15" s="3">
        <v>101.83333333333331</v>
      </c>
      <c r="AJ15" s="3">
        <v>0.5308333333333333</v>
      </c>
      <c r="AK15" s="3">
        <v>-1.3416666666666668</v>
      </c>
      <c r="AL15" s="3">
        <v>-1.0916666666666666</v>
      </c>
      <c r="AM15" s="3">
        <v>11009.75</v>
      </c>
      <c r="AN15" s="3">
        <v>4.108333333333333</v>
      </c>
      <c r="AO15">
        <v>131.185</v>
      </c>
    </row>
    <row r="16" spans="1:41" ht="13.5">
      <c r="A16" t="s">
        <v>88</v>
      </c>
      <c r="B16">
        <v>5331</v>
      </c>
      <c r="C16">
        <v>4690</v>
      </c>
      <c r="D16">
        <v>516</v>
      </c>
      <c r="E16">
        <v>125</v>
      </c>
      <c r="F16">
        <v>754</v>
      </c>
      <c r="G16">
        <v>82067</v>
      </c>
      <c r="H16">
        <v>-3</v>
      </c>
      <c r="I16">
        <v>1949</v>
      </c>
      <c r="J16">
        <v>1658</v>
      </c>
      <c r="K16">
        <v>1546.8</v>
      </c>
      <c r="L16">
        <v>8.2783</v>
      </c>
      <c r="M16">
        <v>233.3</v>
      </c>
      <c r="N16">
        <v>428.5</v>
      </c>
      <c r="O16">
        <v>1167</v>
      </c>
      <c r="P16">
        <v>25.9</v>
      </c>
      <c r="Q16">
        <v>29.7</v>
      </c>
      <c r="R16" s="3">
        <v>487963.0833333333</v>
      </c>
      <c r="S16" s="3">
        <v>826036.3333333334</v>
      </c>
      <c r="T16" s="3">
        <v>9804.166666666666</v>
      </c>
      <c r="U16" s="3">
        <v>2.1083333333333334</v>
      </c>
      <c r="V16" s="3">
        <v>-7.291666666666667</v>
      </c>
      <c r="W16" s="3">
        <v>1.5091666666666665</v>
      </c>
      <c r="X16" s="3">
        <v>17.958333333333332</v>
      </c>
      <c r="Y16" s="3">
        <v>94.83333333333333</v>
      </c>
      <c r="Z16" s="3">
        <v>92.64166666666667</v>
      </c>
      <c r="AA16" s="3">
        <v>21332.083333333332</v>
      </c>
      <c r="AB16" s="3">
        <v>96</v>
      </c>
      <c r="AC16" s="3">
        <v>86.525</v>
      </c>
      <c r="AD16" s="3">
        <v>94.525</v>
      </c>
      <c r="AE16" s="3">
        <v>-3.141666666666667</v>
      </c>
      <c r="AF16" s="3">
        <v>-5.375</v>
      </c>
      <c r="AG16" s="3">
        <v>97.36666666666667</v>
      </c>
      <c r="AH16" s="3">
        <v>96.78333333333332</v>
      </c>
      <c r="AI16" s="3">
        <v>100.58333333333333</v>
      </c>
      <c r="AJ16" s="3">
        <v>0.47666666666666674</v>
      </c>
      <c r="AK16" s="3">
        <v>-2.625</v>
      </c>
      <c r="AL16" s="3">
        <v>-1.9916666666666665</v>
      </c>
      <c r="AM16" s="3">
        <v>9751</v>
      </c>
      <c r="AN16" s="3">
        <v>4.678333333333334</v>
      </c>
      <c r="AO16">
        <v>113.21916666666668</v>
      </c>
    </row>
    <row r="17" spans="1:41" ht="13.5">
      <c r="A17" t="s">
        <v>89</v>
      </c>
      <c r="B17">
        <v>5356</v>
      </c>
      <c r="C17">
        <v>4684</v>
      </c>
      <c r="D17">
        <v>552</v>
      </c>
      <c r="E17">
        <v>119</v>
      </c>
      <c r="F17">
        <v>731</v>
      </c>
      <c r="G17">
        <v>89404</v>
      </c>
      <c r="H17">
        <v>-1.5</v>
      </c>
      <c r="I17">
        <v>2492</v>
      </c>
      <c r="J17">
        <v>2251</v>
      </c>
      <c r="K17">
        <v>1655.7</v>
      </c>
      <c r="L17">
        <v>8.2784</v>
      </c>
      <c r="M17">
        <v>304.4</v>
      </c>
      <c r="N17">
        <v>553.4</v>
      </c>
      <c r="O17">
        <v>1614</v>
      </c>
      <c r="P17">
        <v>36.8</v>
      </c>
      <c r="Q17">
        <v>29.2</v>
      </c>
      <c r="R17" s="3">
        <v>587730.3333333334</v>
      </c>
      <c r="S17" s="3">
        <v>1008837.6666666666</v>
      </c>
      <c r="T17" s="3">
        <v>10008.166666666666</v>
      </c>
      <c r="U17" s="3">
        <v>6.041666666666665</v>
      </c>
      <c r="V17" s="3">
        <v>3.775</v>
      </c>
      <c r="W17" s="3">
        <v>1.4383333333333332</v>
      </c>
      <c r="X17" s="3">
        <v>15.141666666666664</v>
      </c>
      <c r="Y17" s="3">
        <v>99.775</v>
      </c>
      <c r="Z17" s="3">
        <v>99.73333333333333</v>
      </c>
      <c r="AA17" s="3">
        <v>22155.583333333332</v>
      </c>
      <c r="AB17" s="3">
        <v>99.84166666666665</v>
      </c>
      <c r="AC17" s="3">
        <v>99.95833333333333</v>
      </c>
      <c r="AD17" s="3">
        <v>99.725</v>
      </c>
      <c r="AE17" s="3">
        <v>-2.3833333333333333</v>
      </c>
      <c r="AF17" s="3">
        <v>0.425</v>
      </c>
      <c r="AG17" s="3">
        <v>99.95833333333333</v>
      </c>
      <c r="AH17" s="3">
        <v>99.96666666666668</v>
      </c>
      <c r="AI17" s="3">
        <v>99.99166666666666</v>
      </c>
      <c r="AJ17" s="3">
        <v>0.5883333333333334</v>
      </c>
      <c r="AK17" s="3">
        <v>-2.4333333333333327</v>
      </c>
      <c r="AL17" s="3">
        <v>-1.5</v>
      </c>
      <c r="AM17" s="3">
        <v>10170.166666666666</v>
      </c>
      <c r="AN17" s="3">
        <v>4.724166666666666</v>
      </c>
      <c r="AO17">
        <v>108.34</v>
      </c>
    </row>
    <row r="18" spans="1:41" ht="13.5">
      <c r="A18" t="s">
        <v>90</v>
      </c>
      <c r="B18">
        <v>5369</v>
      </c>
      <c r="C18">
        <v>4677</v>
      </c>
      <c r="D18">
        <v>570</v>
      </c>
      <c r="E18">
        <v>122</v>
      </c>
      <c r="F18">
        <v>693</v>
      </c>
      <c r="G18">
        <v>97315</v>
      </c>
      <c r="H18">
        <v>0.7</v>
      </c>
      <c r="I18">
        <v>2662</v>
      </c>
      <c r="J18">
        <v>2436</v>
      </c>
      <c r="K18">
        <v>2122</v>
      </c>
      <c r="L18">
        <v>8.277</v>
      </c>
      <c r="M18">
        <v>311</v>
      </c>
      <c r="N18">
        <v>581</v>
      </c>
      <c r="O18">
        <v>2019</v>
      </c>
      <c r="P18">
        <v>54.2</v>
      </c>
      <c r="Q18">
        <v>43.5</v>
      </c>
      <c r="R18" s="3">
        <v>593514.8333333334</v>
      </c>
      <c r="S18" s="3">
        <v>990018.5</v>
      </c>
      <c r="T18" s="3">
        <v>9153.25</v>
      </c>
      <c r="U18" s="3">
        <v>-2.7083333333333335</v>
      </c>
      <c r="V18" s="3">
        <v>-2.0416666666666665</v>
      </c>
      <c r="W18" s="3">
        <v>1.185</v>
      </c>
      <c r="X18" s="3">
        <v>-22.791666666666668</v>
      </c>
      <c r="Y18" s="3">
        <v>93.24166666666667</v>
      </c>
      <c r="Z18" s="3">
        <v>91.5</v>
      </c>
      <c r="AA18" s="3">
        <v>21589.25</v>
      </c>
      <c r="AB18" s="3">
        <v>92.45</v>
      </c>
      <c r="AC18" s="3">
        <v>93.1</v>
      </c>
      <c r="AD18" s="3">
        <v>92.80833333333334</v>
      </c>
      <c r="AE18" s="3">
        <v>-0.45</v>
      </c>
      <c r="AF18" s="3">
        <v>-2.4</v>
      </c>
      <c r="AG18" s="3">
        <v>92.125</v>
      </c>
      <c r="AH18" s="3">
        <v>93.64166666666667</v>
      </c>
      <c r="AI18" s="3">
        <v>98.35833333333335</v>
      </c>
      <c r="AJ18" s="3">
        <v>0.5908333333333334</v>
      </c>
      <c r="AK18" s="3">
        <v>-2.625</v>
      </c>
      <c r="AL18" s="3">
        <v>-1.6083333333333332</v>
      </c>
      <c r="AM18" s="3">
        <v>9921.916666666666</v>
      </c>
      <c r="AN18" s="3">
        <v>5.035</v>
      </c>
      <c r="AO18">
        <v>122.1475</v>
      </c>
    </row>
    <row r="19" spans="1:41" ht="13.5">
      <c r="A19" t="s">
        <v>91</v>
      </c>
      <c r="B19">
        <v>5331</v>
      </c>
      <c r="C19">
        <v>4604</v>
      </c>
      <c r="D19">
        <v>607</v>
      </c>
      <c r="E19">
        <v>120</v>
      </c>
      <c r="F19">
        <v>670</v>
      </c>
      <c r="G19">
        <v>105172</v>
      </c>
      <c r="H19">
        <v>-0.8</v>
      </c>
      <c r="I19">
        <v>3256</v>
      </c>
      <c r="J19">
        <v>2952</v>
      </c>
      <c r="K19">
        <v>2864.1</v>
      </c>
      <c r="L19">
        <v>8.277</v>
      </c>
      <c r="M19">
        <v>398.7</v>
      </c>
      <c r="N19">
        <v>616.7</v>
      </c>
      <c r="O19">
        <v>2745</v>
      </c>
      <c r="P19">
        <v>53</v>
      </c>
      <c r="Q19">
        <v>41.9</v>
      </c>
      <c r="R19" s="3">
        <v>599276.25</v>
      </c>
      <c r="S19" s="3">
        <v>902860.1666666666</v>
      </c>
      <c r="T19" s="3">
        <v>8735.166666666666</v>
      </c>
      <c r="U19" s="3">
        <v>1.55</v>
      </c>
      <c r="V19" s="3">
        <v>-0.5833333333333334</v>
      </c>
      <c r="W19" s="3">
        <v>1.1608333333333334</v>
      </c>
      <c r="X19" s="3">
        <v>-17.925</v>
      </c>
      <c r="Y19" s="3">
        <v>92.05</v>
      </c>
      <c r="Z19" s="3">
        <v>94.825</v>
      </c>
      <c r="AA19" s="3">
        <v>21491.916666666668</v>
      </c>
      <c r="AB19" s="3">
        <v>93.475</v>
      </c>
      <c r="AC19" s="3">
        <v>96.51666666666667</v>
      </c>
      <c r="AD19" s="3">
        <v>84.20833333333333</v>
      </c>
      <c r="AE19" s="3">
        <v>-1.908333333333333</v>
      </c>
      <c r="AF19" s="3">
        <v>-3.525</v>
      </c>
      <c r="AG19" s="3">
        <v>88.625</v>
      </c>
      <c r="AH19" s="3">
        <v>91.45833333333333</v>
      </c>
      <c r="AI19" s="3">
        <v>96.9</v>
      </c>
      <c r="AJ19" s="3">
        <v>0.5375</v>
      </c>
      <c r="AK19" s="3">
        <v>-4.75</v>
      </c>
      <c r="AL19" s="3">
        <v>-1.25</v>
      </c>
      <c r="AM19" s="3">
        <v>8912.5</v>
      </c>
      <c r="AN19" s="3">
        <v>5.364166666666667</v>
      </c>
      <c r="AO19">
        <v>124.54666666666667</v>
      </c>
    </row>
    <row r="20" spans="1:41" ht="13.5">
      <c r="A20" t="s">
        <v>92</v>
      </c>
      <c r="B20">
        <v>5335</v>
      </c>
      <c r="C20">
        <v>4598</v>
      </c>
      <c r="D20">
        <v>615</v>
      </c>
      <c r="E20">
        <v>122</v>
      </c>
      <c r="F20">
        <v>660</v>
      </c>
      <c r="G20">
        <v>117252</v>
      </c>
      <c r="H20">
        <v>1.2</v>
      </c>
      <c r="I20">
        <v>4384</v>
      </c>
      <c r="J20">
        <v>4128</v>
      </c>
      <c r="K20">
        <v>4033</v>
      </c>
      <c r="L20">
        <v>8.277</v>
      </c>
      <c r="M20">
        <v>572.4</v>
      </c>
      <c r="N20">
        <v>751.9</v>
      </c>
      <c r="O20">
        <v>3254</v>
      </c>
      <c r="P20">
        <v>79.6</v>
      </c>
      <c r="Q20">
        <v>50.5</v>
      </c>
      <c r="R20" s="3">
        <v>672324.1666666666</v>
      </c>
      <c r="S20" s="3">
        <v>1034793.5833333334</v>
      </c>
      <c r="T20" s="3">
        <v>8662.833333333334</v>
      </c>
      <c r="U20" s="3">
        <v>3.7916666666666665</v>
      </c>
      <c r="V20" s="3">
        <v>5.975</v>
      </c>
      <c r="W20" s="3">
        <v>0.9258333333333334</v>
      </c>
      <c r="X20" s="3">
        <v>-4.675</v>
      </c>
      <c r="Y20" s="3">
        <v>95.05</v>
      </c>
      <c r="Z20" s="3">
        <v>101.39166666666667</v>
      </c>
      <c r="AA20" s="3">
        <v>21678.166666666668</v>
      </c>
      <c r="AB20" s="3">
        <v>97.21666666666665</v>
      </c>
      <c r="AC20" s="3">
        <v>107.20833333333331</v>
      </c>
      <c r="AD20" s="3">
        <v>84.65833333333333</v>
      </c>
      <c r="AE20" s="3">
        <v>-2.5416666666666665</v>
      </c>
      <c r="AF20" s="3">
        <v>0.2</v>
      </c>
      <c r="AG20" s="3">
        <v>90.18333333333334</v>
      </c>
      <c r="AH20" s="3">
        <v>93.36666666666667</v>
      </c>
      <c r="AI20" s="3">
        <v>96.58333333333333</v>
      </c>
      <c r="AJ20" s="3">
        <v>0.6466666666666667</v>
      </c>
      <c r="AK20" s="3">
        <v>-3.158333333333333</v>
      </c>
      <c r="AL20" s="3">
        <v>-1.45</v>
      </c>
      <c r="AM20" s="3">
        <v>8824.416666666666</v>
      </c>
      <c r="AN20" s="3">
        <v>5.251666666666668</v>
      </c>
      <c r="AO20">
        <v>115.57583333333332</v>
      </c>
    </row>
    <row r="21" spans="1:41" ht="13.5">
      <c r="A21" t="s">
        <v>138</v>
      </c>
      <c r="B21">
        <v>5355</v>
      </c>
      <c r="C21">
        <v>4608</v>
      </c>
      <c r="D21">
        <v>631</v>
      </c>
      <c r="E21">
        <v>115</v>
      </c>
      <c r="F21">
        <v>656</v>
      </c>
      <c r="G21">
        <v>136515</v>
      </c>
      <c r="H21">
        <v>3.9</v>
      </c>
      <c r="I21">
        <v>5934</v>
      </c>
      <c r="J21">
        <v>5614</v>
      </c>
      <c r="K21">
        <v>6099</v>
      </c>
      <c r="L21">
        <v>8.2765</v>
      </c>
      <c r="M21">
        <v>738.3</v>
      </c>
      <c r="N21">
        <v>942.1</v>
      </c>
      <c r="O21">
        <v>3454</v>
      </c>
      <c r="P21">
        <v>91.6</v>
      </c>
      <c r="Q21">
        <v>54.5</v>
      </c>
      <c r="R21" s="3">
        <v>763477.8333333334</v>
      </c>
      <c r="S21" s="3">
        <v>1097181.5</v>
      </c>
      <c r="T21" s="3">
        <v>8799</v>
      </c>
      <c r="U21" s="3">
        <v>2.9666666666666672</v>
      </c>
      <c r="V21" s="3">
        <v>12.658333333333333</v>
      </c>
      <c r="W21" s="3">
        <v>1.415</v>
      </c>
      <c r="X21" s="3">
        <v>23.2</v>
      </c>
      <c r="Y21" s="3">
        <v>100.15</v>
      </c>
      <c r="Z21" s="3">
        <v>107.71666666666668</v>
      </c>
      <c r="AA21" s="3">
        <v>22292.083333333332</v>
      </c>
      <c r="AB21" s="3">
        <v>101.7666666666667</v>
      </c>
      <c r="AC21" s="3">
        <v>114.06666666666666</v>
      </c>
      <c r="AD21" s="3">
        <v>92.63333333333333</v>
      </c>
      <c r="AE21" s="3">
        <v>-0.85</v>
      </c>
      <c r="AF21" s="3">
        <v>3.1</v>
      </c>
      <c r="AG21" s="3">
        <v>94.325</v>
      </c>
      <c r="AH21" s="3">
        <v>96.40833333333335</v>
      </c>
      <c r="AI21" s="3">
        <v>97.825</v>
      </c>
      <c r="AJ21" s="3">
        <v>0.8283333333333333</v>
      </c>
      <c r="AK21" s="3">
        <v>-1.3166666666666669</v>
      </c>
      <c r="AL21" s="3">
        <v>1.6583333333333332</v>
      </c>
      <c r="AM21" s="3">
        <v>9567.25</v>
      </c>
      <c r="AN21" s="3">
        <v>4.719166666666667</v>
      </c>
      <c r="AO21">
        <v>107.73916666666666</v>
      </c>
    </row>
    <row r="22" spans="1:40" ht="13.5">
      <c r="A22" t="s">
        <v>139</v>
      </c>
      <c r="B22">
        <v>5393</v>
      </c>
      <c r="C22">
        <v>4631</v>
      </c>
      <c r="D22">
        <v>650</v>
      </c>
      <c r="E22">
        <v>112</v>
      </c>
      <c r="F22">
        <v>650</v>
      </c>
      <c r="R22" s="3">
        <v>828081.1666666666</v>
      </c>
      <c r="S22" s="3">
        <v>1189428.8333333333</v>
      </c>
      <c r="T22" s="3">
        <v>8873.25</v>
      </c>
      <c r="U22" s="3">
        <v>1.3083333333333333</v>
      </c>
      <c r="V22" s="3">
        <v>7.066666666666667</v>
      </c>
      <c r="W22" s="3">
        <v>1.274166666666667</v>
      </c>
      <c r="X22" s="3">
        <v>13.65</v>
      </c>
      <c r="Y22" s="3">
        <v>101.75833333333334</v>
      </c>
      <c r="Z22" s="3">
        <v>110.10833333333333</v>
      </c>
      <c r="AA22" s="3">
        <v>22627.083333333332</v>
      </c>
      <c r="AB22" s="3">
        <v>104.13333333333334</v>
      </c>
      <c r="AC22" s="3">
        <v>113.475</v>
      </c>
      <c r="AD22" s="3">
        <v>94.01666666666665</v>
      </c>
      <c r="AE22" s="3">
        <v>1.133333333333333</v>
      </c>
      <c r="AF22" s="3">
        <v>3.175</v>
      </c>
      <c r="AG22" s="3">
        <v>96.99166666666667</v>
      </c>
      <c r="AH22" s="3">
        <v>97.575</v>
      </c>
      <c r="AI22" s="3">
        <v>99.40833333333335</v>
      </c>
      <c r="AJ22" s="3">
        <v>0.9566666666666666</v>
      </c>
      <c r="AK22" s="3">
        <v>0.08333333333333333</v>
      </c>
      <c r="AL22" s="3">
        <v>-0.6916666666666664</v>
      </c>
      <c r="AM22" s="3">
        <v>10395.083333333334</v>
      </c>
      <c r="AN22" s="3">
        <v>4.428333333333334</v>
      </c>
    </row>
    <row r="24" spans="2:41" ht="13.5">
      <c r="B24">
        <f aca="true" t="shared" si="0" ref="B24:AN24">AVERAGE(B5:B20)</f>
        <v>5167.3125</v>
      </c>
      <c r="C24">
        <f t="shared" si="0"/>
        <v>4576</v>
      </c>
      <c r="D24">
        <f t="shared" si="0"/>
        <v>468.1875</v>
      </c>
      <c r="E24">
        <f t="shared" si="0"/>
        <v>123.0625</v>
      </c>
      <c r="F24">
        <f t="shared" si="0"/>
        <v>786.625</v>
      </c>
      <c r="G24">
        <f t="shared" si="0"/>
        <v>59400.875</v>
      </c>
      <c r="H24">
        <f t="shared" si="0"/>
        <v>4.946153846153847</v>
      </c>
      <c r="I24">
        <f t="shared" si="0"/>
        <v>1670.1875</v>
      </c>
      <c r="J24">
        <f t="shared" si="0"/>
        <v>1517.4375</v>
      </c>
      <c r="K24">
        <f t="shared" si="0"/>
        <v>1137.25625</v>
      </c>
      <c r="L24">
        <f t="shared" si="0"/>
        <v>7.007093750000001</v>
      </c>
      <c r="M24">
        <f t="shared" si="0"/>
        <v>217.64374999999998</v>
      </c>
      <c r="N24">
        <f t="shared" si="0"/>
        <v>350.55625</v>
      </c>
      <c r="O24">
        <f t="shared" si="0"/>
        <v>1741.1875</v>
      </c>
      <c r="P24">
        <f t="shared" si="0"/>
        <v>34.574999999999996</v>
      </c>
      <c r="Q24">
        <f t="shared" si="0"/>
        <v>24.849999999999998</v>
      </c>
      <c r="R24">
        <f t="shared" si="0"/>
        <v>558309.40625</v>
      </c>
      <c r="S24">
        <f t="shared" si="0"/>
        <v>947961.9635416666</v>
      </c>
      <c r="T24">
        <f t="shared" si="0"/>
        <v>10489.635416666666</v>
      </c>
      <c r="U24">
        <f t="shared" si="0"/>
        <v>1.4739583333333333</v>
      </c>
      <c r="V24">
        <f t="shared" si="0"/>
        <v>-1.5708333333333333</v>
      </c>
      <c r="W24">
        <f t="shared" si="0"/>
        <v>1.00453125</v>
      </c>
      <c r="X24">
        <f t="shared" si="0"/>
        <v>-2.607291666666667</v>
      </c>
      <c r="Y24">
        <f t="shared" si="0"/>
        <v>95.75208333333333</v>
      </c>
      <c r="Z24">
        <f t="shared" si="0"/>
        <v>89.47187500000001</v>
      </c>
      <c r="AA24">
        <f t="shared" si="0"/>
        <v>20890.796875000004</v>
      </c>
      <c r="AB24">
        <f t="shared" si="0"/>
        <v>101.60260416666667</v>
      </c>
      <c r="AC24">
        <f t="shared" si="0"/>
        <v>99.49427083333333</v>
      </c>
      <c r="AD24">
        <f t="shared" si="0"/>
        <v>96.61197916666667</v>
      </c>
      <c r="AE24">
        <f t="shared" si="0"/>
        <v>0.12604166666666675</v>
      </c>
      <c r="AF24">
        <f t="shared" si="0"/>
        <v>-0.16614583333333316</v>
      </c>
      <c r="AG24">
        <f t="shared" si="0"/>
        <v>100.71197916666667</v>
      </c>
      <c r="AH24">
        <f t="shared" si="0"/>
        <v>100.134375</v>
      </c>
      <c r="AI24">
        <f t="shared" si="0"/>
        <v>100.50208333333333</v>
      </c>
      <c r="AJ24">
        <f t="shared" si="0"/>
        <v>0.8125520833333332</v>
      </c>
      <c r="AK24">
        <f t="shared" si="0"/>
        <v>-0.9817708333333333</v>
      </c>
      <c r="AL24">
        <f t="shared" si="0"/>
        <v>0.6885416666666667</v>
      </c>
      <c r="AM24">
        <f t="shared" si="0"/>
        <v>11949.979166666664</v>
      </c>
      <c r="AN24">
        <f t="shared" si="0"/>
        <v>3.4746875000000004</v>
      </c>
      <c r="AO24">
        <f>AVERAGE(AO5:AO20)</f>
        <v>120.24078125</v>
      </c>
    </row>
    <row r="25" spans="2:41" ht="13.5">
      <c r="B25">
        <f aca="true" t="shared" si="1" ref="B25:AN25">STDEV(B5:B20)</f>
        <v>266.0678406597335</v>
      </c>
      <c r="C25">
        <f t="shared" si="1"/>
        <v>214.72680317091297</v>
      </c>
      <c r="D25">
        <f t="shared" si="1"/>
        <v>82.1293441266072</v>
      </c>
      <c r="E25">
        <f t="shared" si="1"/>
        <v>2.694902595642373</v>
      </c>
      <c r="F25">
        <f t="shared" si="1"/>
        <v>76.89462486632816</v>
      </c>
      <c r="G25">
        <f t="shared" si="1"/>
        <v>34330.10869751702</v>
      </c>
      <c r="H25">
        <f t="shared" si="1"/>
        <v>8.210015771870296</v>
      </c>
      <c r="I25">
        <f t="shared" si="1"/>
        <v>1093.2202717202056</v>
      </c>
      <c r="J25">
        <f t="shared" si="1"/>
        <v>991.4643694219844</v>
      </c>
      <c r="K25">
        <f t="shared" si="1"/>
        <v>1140.9632352234964</v>
      </c>
      <c r="L25">
        <f t="shared" si="1"/>
        <v>1.8309692203743693</v>
      </c>
      <c r="M25">
        <f t="shared" si="1"/>
        <v>132.2763166947634</v>
      </c>
      <c r="N25">
        <f t="shared" si="1"/>
        <v>202.79784998449406</v>
      </c>
      <c r="O25">
        <f t="shared" si="1"/>
        <v>1092.3873683359764</v>
      </c>
      <c r="P25">
        <f t="shared" si="1"/>
        <v>24.049490639096707</v>
      </c>
      <c r="Q25">
        <f t="shared" si="1"/>
        <v>16.32249980854649</v>
      </c>
      <c r="R25">
        <f t="shared" si="1"/>
        <v>67967.5226768261</v>
      </c>
      <c r="S25">
        <f t="shared" si="1"/>
        <v>94691.82917339206</v>
      </c>
      <c r="T25">
        <f t="shared" si="1"/>
        <v>1258.0262608675587</v>
      </c>
      <c r="U25">
        <f t="shared" si="1"/>
        <v>4.835501309757517</v>
      </c>
      <c r="V25">
        <f t="shared" si="1"/>
        <v>5.2073647988352185</v>
      </c>
      <c r="W25">
        <f t="shared" si="1"/>
        <v>0.9691480111298022</v>
      </c>
      <c r="X25">
        <f t="shared" si="1"/>
        <v>16.239560998844308</v>
      </c>
      <c r="Y25">
        <f t="shared" si="1"/>
        <v>3.437208573505429</v>
      </c>
      <c r="Z25">
        <f t="shared" si="1"/>
        <v>6.110947125324784</v>
      </c>
      <c r="AA25">
        <f t="shared" si="1"/>
        <v>1124.0754818337373</v>
      </c>
      <c r="AB25">
        <f t="shared" si="1"/>
        <v>7.102827240137499</v>
      </c>
      <c r="AC25">
        <f t="shared" si="1"/>
        <v>17.077024233018268</v>
      </c>
      <c r="AD25">
        <f t="shared" si="1"/>
        <v>7.063807708330971</v>
      </c>
      <c r="AE25">
        <f t="shared" si="1"/>
        <v>4.643441088125151</v>
      </c>
      <c r="AF25">
        <f t="shared" si="1"/>
        <v>5.3562549699618245</v>
      </c>
      <c r="AG25">
        <f t="shared" si="1"/>
        <v>6.750407373681307</v>
      </c>
      <c r="AH25">
        <f t="shared" si="1"/>
        <v>4.96375182456998</v>
      </c>
      <c r="AI25">
        <f t="shared" si="1"/>
        <v>2.394502770622383</v>
      </c>
      <c r="AJ25">
        <f t="shared" si="1"/>
        <v>0.31556027022348504</v>
      </c>
      <c r="AK25">
        <f t="shared" si="1"/>
        <v>2.2050367821531114</v>
      </c>
      <c r="AL25">
        <f t="shared" si="1"/>
        <v>2.3340452782907</v>
      </c>
      <c r="AM25">
        <f t="shared" si="1"/>
        <v>2451.4973252378268</v>
      </c>
      <c r="AN25">
        <f t="shared" si="1"/>
        <v>1.2078857743932083</v>
      </c>
      <c r="AO25">
        <f>STDEV(AO5:AO20)</f>
        <v>13.823903146056567</v>
      </c>
    </row>
    <row r="28" spans="2:41" ht="27">
      <c r="B28" t="s">
        <v>104</v>
      </c>
      <c r="C28" t="s">
        <v>62</v>
      </c>
      <c r="D28" t="s">
        <v>63</v>
      </c>
      <c r="E28" t="s">
        <v>64</v>
      </c>
      <c r="F28" t="s">
        <v>65</v>
      </c>
      <c r="G28" t="s">
        <v>140</v>
      </c>
      <c r="H28" t="s">
        <v>141</v>
      </c>
      <c r="I28" t="s">
        <v>142</v>
      </c>
      <c r="J28" t="s">
        <v>143</v>
      </c>
      <c r="K28" t="s">
        <v>144</v>
      </c>
      <c r="L28" t="s">
        <v>145</v>
      </c>
      <c r="M28" t="s">
        <v>67</v>
      </c>
      <c r="N28" t="s">
        <v>68</v>
      </c>
      <c r="O28" t="s">
        <v>146</v>
      </c>
      <c r="P28" t="s">
        <v>112</v>
      </c>
      <c r="Q28" t="s">
        <v>69</v>
      </c>
      <c r="R28" t="s">
        <v>113</v>
      </c>
      <c r="S28" t="s">
        <v>114</v>
      </c>
      <c r="T28" t="s">
        <v>115</v>
      </c>
      <c r="U28" t="s">
        <v>116</v>
      </c>
      <c r="V28" t="s">
        <v>117</v>
      </c>
      <c r="W28" t="s">
        <v>118</v>
      </c>
      <c r="X28" t="s">
        <v>119</v>
      </c>
      <c r="Y28" t="s">
        <v>147</v>
      </c>
      <c r="Z28" t="s">
        <v>121</v>
      </c>
      <c r="AA28" t="s">
        <v>122</v>
      </c>
      <c r="AB28" s="4" t="s">
        <v>148</v>
      </c>
      <c r="AC28" t="s">
        <v>124</v>
      </c>
      <c r="AD28" t="s">
        <v>125</v>
      </c>
      <c r="AE28" t="s">
        <v>126</v>
      </c>
      <c r="AF28" t="s">
        <v>127</v>
      </c>
      <c r="AG28" t="s">
        <v>128</v>
      </c>
      <c r="AH28" t="s">
        <v>129</v>
      </c>
      <c r="AI28" t="s">
        <v>130</v>
      </c>
      <c r="AJ28" t="s">
        <v>149</v>
      </c>
      <c r="AK28" t="s">
        <v>150</v>
      </c>
      <c r="AL28" t="s">
        <v>151</v>
      </c>
      <c r="AM28" t="s">
        <v>134</v>
      </c>
      <c r="AN28" t="s">
        <v>152</v>
      </c>
      <c r="AO28" t="s">
        <v>136</v>
      </c>
    </row>
    <row r="29" spans="1:41" ht="13.5">
      <c r="A29" t="s">
        <v>77</v>
      </c>
      <c r="B29">
        <f aca="true" t="shared" si="2" ref="B29:AN29">(B5-mean)/dev</f>
        <v>-2.3652332369052056</v>
      </c>
      <c r="C29">
        <f t="shared" si="2"/>
        <v>-2.430996001856886</v>
      </c>
      <c r="D29">
        <f t="shared" si="2"/>
        <v>-1.3172819185457347</v>
      </c>
      <c r="E29">
        <f t="shared" si="2"/>
        <v>0.347878992552802</v>
      </c>
      <c r="F29">
        <f t="shared" si="2"/>
        <v>1.6044684555581388</v>
      </c>
      <c r="G29">
        <f t="shared" si="2"/>
        <v>-1.2954481266532247</v>
      </c>
      <c r="I29">
        <f t="shared" si="2"/>
        <v>-1.0932723540877511</v>
      </c>
      <c r="J29">
        <f t="shared" si="2"/>
        <v>-0.9727404531564348</v>
      </c>
      <c r="K29">
        <f t="shared" si="2"/>
        <v>-0.9671970278550078</v>
      </c>
      <c r="L29">
        <f t="shared" si="2"/>
        <v>-1.795275263735949</v>
      </c>
      <c r="M29">
        <f t="shared" si="2"/>
        <v>-0.9286904343085867</v>
      </c>
      <c r="N29">
        <f t="shared" si="2"/>
        <v>-1.242400992018725</v>
      </c>
      <c r="O29">
        <f t="shared" si="2"/>
        <v>-1.3769726230827029</v>
      </c>
      <c r="P29">
        <f t="shared" si="2"/>
        <v>-1.3212338039436105</v>
      </c>
      <c r="Q29">
        <f t="shared" si="2"/>
        <v>-1.2038597169847247</v>
      </c>
      <c r="R29">
        <f t="shared" si="2"/>
        <v>0.041821598091521986</v>
      </c>
      <c r="S29">
        <f t="shared" si="2"/>
        <v>-0.8498291870672349</v>
      </c>
      <c r="T29">
        <f t="shared" si="2"/>
        <v>0.5936134031772958</v>
      </c>
      <c r="U29">
        <f t="shared" si="2"/>
        <v>0.932555842948604</v>
      </c>
      <c r="V29">
        <f t="shared" si="2"/>
        <v>0.837755787913265</v>
      </c>
      <c r="W29">
        <f t="shared" si="2"/>
        <v>-0.5747638581547834</v>
      </c>
      <c r="X29">
        <f t="shared" si="2"/>
        <v>0.737332636897356</v>
      </c>
      <c r="Y29">
        <f t="shared" si="2"/>
        <v>-1.472246027102689</v>
      </c>
      <c r="Z29">
        <f t="shared" si="2"/>
        <v>-1.7558993905978304</v>
      </c>
      <c r="AA29">
        <f t="shared" si="2"/>
        <v>-2.738217843383168</v>
      </c>
      <c r="AB29">
        <f t="shared" si="2"/>
        <v>1.2878527836974754</v>
      </c>
      <c r="AC29">
        <f t="shared" si="2"/>
        <v>1.5243129488764502</v>
      </c>
      <c r="AD29">
        <f t="shared" si="2"/>
        <v>-0.43937292201101796</v>
      </c>
      <c r="AE29">
        <f t="shared" si="2"/>
        <v>1.5449659416762216</v>
      </c>
      <c r="AF29">
        <f t="shared" si="2"/>
        <v>1.6957393833820302</v>
      </c>
      <c r="AG29">
        <f t="shared" si="2"/>
        <v>-0.6597595651334095</v>
      </c>
      <c r="AH29">
        <f t="shared" si="2"/>
        <v>-0.07407871028387071</v>
      </c>
      <c r="AI29">
        <f t="shared" si="2"/>
        <v>-1.6783233869282277</v>
      </c>
      <c r="AJ29">
        <f t="shared" si="2"/>
        <v>0.641550713983385</v>
      </c>
      <c r="AK29">
        <f t="shared" si="2"/>
        <v>0.9214226491720504</v>
      </c>
      <c r="AL29">
        <f t="shared" si="2"/>
        <v>1.3330753958689092</v>
      </c>
      <c r="AM29">
        <f t="shared" si="2"/>
        <v>0.8374558732729461</v>
      </c>
      <c r="AN29">
        <f t="shared" si="2"/>
        <v>-0.793138601052408</v>
      </c>
      <c r="AO29">
        <f>(AO5-mean)/dev</f>
        <v>0.5623148060672073</v>
      </c>
    </row>
    <row r="30" spans="1:41" ht="13.5">
      <c r="A30" t="s">
        <v>78</v>
      </c>
      <c r="B30">
        <f aca="true" t="shared" si="3" ref="B30:AO30">(B6-mean)/dev</f>
        <v>-1.8352932048803627</v>
      </c>
      <c r="C30">
        <f t="shared" si="3"/>
        <v>-1.8628321853309473</v>
      </c>
      <c r="D30">
        <f t="shared" si="3"/>
        <v>-1.1224672616146498</v>
      </c>
      <c r="E30">
        <f t="shared" si="3"/>
        <v>1.4610917687217686</v>
      </c>
      <c r="F30">
        <f t="shared" si="3"/>
        <v>1.4224011130834564</v>
      </c>
      <c r="G30">
        <f t="shared" si="3"/>
        <v>-1.2377436778425726</v>
      </c>
      <c r="I30">
        <f t="shared" si="3"/>
        <v>-1.0475359171651866</v>
      </c>
      <c r="J30">
        <f t="shared" si="3"/>
        <v>-0.9344133067939753</v>
      </c>
      <c r="K30">
        <f t="shared" si="3"/>
        <v>-0.9481078939306061</v>
      </c>
      <c r="L30">
        <f t="shared" si="3"/>
        <v>-1.767967322431629</v>
      </c>
      <c r="M30">
        <f t="shared" si="3"/>
        <v>-1.0012657844534856</v>
      </c>
      <c r="N30">
        <f t="shared" si="3"/>
        <v>-1.1787908501903657</v>
      </c>
      <c r="O30">
        <f t="shared" si="3"/>
        <v>-1.3247933305970825</v>
      </c>
      <c r="P30">
        <f t="shared" si="3"/>
        <v>-1.2547043283713124</v>
      </c>
      <c r="Q30">
        <f t="shared" si="3"/>
        <v>-1.3141369429680583</v>
      </c>
      <c r="R30">
        <f t="shared" si="3"/>
        <v>0.8980552967956185</v>
      </c>
      <c r="S30">
        <f t="shared" si="3"/>
        <v>0.42235027183216156</v>
      </c>
      <c r="T30">
        <f t="shared" si="3"/>
        <v>0.5910299912875004</v>
      </c>
      <c r="U30">
        <f t="shared" si="3"/>
        <v>0.8843016251568536</v>
      </c>
      <c r="V30">
        <f t="shared" si="3"/>
        <v>0.9321733456723533</v>
      </c>
      <c r="W30">
        <f t="shared" si="3"/>
        <v>-1.2145010220140207</v>
      </c>
      <c r="X30">
        <f t="shared" si="3"/>
        <v>1.4331642545626466</v>
      </c>
      <c r="Y30">
        <f t="shared" si="3"/>
        <v>0.06242953511386975</v>
      </c>
      <c r="Z30">
        <f t="shared" si="3"/>
        <v>-0.9990608997470025</v>
      </c>
      <c r="AA30">
        <f t="shared" si="3"/>
        <v>-1.5573955989836923</v>
      </c>
      <c r="AB30">
        <f t="shared" si="3"/>
        <v>1.5952421174821263</v>
      </c>
      <c r="AC30">
        <f t="shared" si="3"/>
        <v>1.6511890741956041</v>
      </c>
      <c r="AD30">
        <f t="shared" si="3"/>
        <v>0.5055848508524167</v>
      </c>
      <c r="AE30">
        <f t="shared" si="3"/>
        <v>1.8841540502597045</v>
      </c>
      <c r="AF30">
        <f t="shared" si="3"/>
        <v>1.608613832174375</v>
      </c>
      <c r="AG30">
        <f t="shared" si="3"/>
        <v>0.3698079283925223</v>
      </c>
      <c r="AH30">
        <f t="shared" si="3"/>
        <v>0.7754131288920296</v>
      </c>
      <c r="AI30">
        <f t="shared" si="3"/>
        <v>-0.5194189020197827</v>
      </c>
      <c r="AJ30">
        <f t="shared" si="3"/>
        <v>1.4021027309721776</v>
      </c>
      <c r="AK30">
        <f t="shared" si="3"/>
        <v>1.488306616875952</v>
      </c>
      <c r="AL30">
        <f t="shared" si="3"/>
        <v>0.9974635118068339</v>
      </c>
      <c r="AM30">
        <f t="shared" si="3"/>
        <v>1.6150758664533975</v>
      </c>
      <c r="AN30">
        <f t="shared" si="3"/>
        <v>-1.0070109214405745</v>
      </c>
      <c r="AO30">
        <f t="shared" si="3"/>
        <v>1.2994438131455623</v>
      </c>
    </row>
    <row r="31" spans="1:41" ht="13.5">
      <c r="A31" t="s">
        <v>79</v>
      </c>
      <c r="B31">
        <f aca="true" t="shared" si="4" ref="B31:AO31">(B7-mean)/dev</f>
        <v>-1.2489765737039407</v>
      </c>
      <c r="C31">
        <f t="shared" si="4"/>
        <v>-1.2108409204651158</v>
      </c>
      <c r="D31">
        <f t="shared" si="4"/>
        <v>-0.915476688625372</v>
      </c>
      <c r="E31">
        <f t="shared" si="4"/>
        <v>1.090020843332113</v>
      </c>
      <c r="F31">
        <f t="shared" si="4"/>
        <v>1.188314529901722</v>
      </c>
      <c r="G31">
        <f t="shared" si="4"/>
        <v>-1.1900013297352232</v>
      </c>
      <c r="I31">
        <f t="shared" si="4"/>
        <v>-0.9597219582738628</v>
      </c>
      <c r="J31">
        <f t="shared" si="4"/>
        <v>-0.9919040263376645</v>
      </c>
      <c r="K31">
        <f t="shared" si="4"/>
        <v>-0.8995261357382466</v>
      </c>
      <c r="L31">
        <f t="shared" si="4"/>
        <v>-1.2141622727800176</v>
      </c>
      <c r="M31">
        <f t="shared" si="4"/>
        <v>-1.181948166585057</v>
      </c>
      <c r="N31">
        <f t="shared" si="4"/>
        <v>-1.1344116814729057</v>
      </c>
      <c r="O31">
        <f t="shared" si="4"/>
        <v>-1.2817682999510447</v>
      </c>
      <c r="P31">
        <f t="shared" si="4"/>
        <v>-1.246388143924775</v>
      </c>
      <c r="Q31">
        <f t="shared" si="4"/>
        <v>-1.216112742093984</v>
      </c>
      <c r="R31">
        <f t="shared" si="4"/>
        <v>1.2834501486557184</v>
      </c>
      <c r="S31">
        <f t="shared" si="4"/>
        <v>1.4105233537495596</v>
      </c>
      <c r="T31">
        <f t="shared" si="4"/>
        <v>0.7606740387173941</v>
      </c>
      <c r="U31">
        <f t="shared" si="4"/>
        <v>1.320312950203741</v>
      </c>
      <c r="V31">
        <f t="shared" si="4"/>
        <v>0.5817081736513312</v>
      </c>
      <c r="W31">
        <f t="shared" si="4"/>
        <v>-1.734717398539341</v>
      </c>
      <c r="X31">
        <f t="shared" si="4"/>
        <v>-0.7220664196218822</v>
      </c>
      <c r="Y31">
        <f t="shared" si="4"/>
        <v>1.1970711830085699</v>
      </c>
      <c r="Z31">
        <f t="shared" si="4"/>
        <v>-0.4167725473266394</v>
      </c>
      <c r="AA31">
        <f t="shared" si="4"/>
        <v>-0.5390031346871347</v>
      </c>
      <c r="AB31">
        <f t="shared" si="4"/>
        <v>1.760669201694476</v>
      </c>
      <c r="AC31">
        <f t="shared" si="4"/>
        <v>1.6638766867275205</v>
      </c>
      <c r="AD31">
        <f t="shared" si="4"/>
        <v>1.287740910039004</v>
      </c>
      <c r="AE31">
        <f t="shared" si="4"/>
        <v>1.812368207173253</v>
      </c>
      <c r="AF31">
        <f t="shared" si="4"/>
        <v>1.9726741711492202</v>
      </c>
      <c r="AG31">
        <f t="shared" si="4"/>
        <v>1.2253118528691007</v>
      </c>
      <c r="AH31">
        <f t="shared" si="4"/>
        <v>1.5443207619800938</v>
      </c>
      <c r="AI31">
        <f t="shared" si="4"/>
        <v>0.24970389427081408</v>
      </c>
      <c r="AJ31">
        <f t="shared" si="4"/>
        <v>1.8853701584338065</v>
      </c>
      <c r="AK31">
        <f t="shared" si="4"/>
        <v>1.6205795426735292</v>
      </c>
      <c r="AL31">
        <f t="shared" si="4"/>
        <v>1.7829381340797763</v>
      </c>
      <c r="AM31">
        <f t="shared" si="4"/>
        <v>1.9212152989845712</v>
      </c>
      <c r="AN31">
        <f t="shared" si="4"/>
        <v>-1.137404045806264</v>
      </c>
      <c r="AO31">
        <f t="shared" si="4"/>
        <v>1.8012919472580329</v>
      </c>
    </row>
    <row r="32" spans="1:41" ht="13.5">
      <c r="A32" t="s">
        <v>80</v>
      </c>
      <c r="B32">
        <f aca="true" t="shared" si="5" ref="B32:AO32">(B8-mean)/dev</f>
        <v>-0.621317103149694</v>
      </c>
      <c r="C32">
        <f t="shared" si="5"/>
        <v>-0.46105096586940947</v>
      </c>
      <c r="D32">
        <f t="shared" si="5"/>
        <v>-0.8545971083344079</v>
      </c>
      <c r="E32">
        <f t="shared" si="5"/>
        <v>1.4610917687217686</v>
      </c>
      <c r="F32">
        <f t="shared" si="5"/>
        <v>0.9412231365432243</v>
      </c>
      <c r="G32">
        <f t="shared" si="5"/>
        <v>-1.1006045839503207</v>
      </c>
      <c r="H32">
        <f t="shared" si="5"/>
        <v>-0.18832531984303646</v>
      </c>
      <c r="I32">
        <f t="shared" si="5"/>
        <v>-0.8709932706440876</v>
      </c>
      <c r="J32">
        <f t="shared" si="5"/>
        <v>-0.8870086783983018</v>
      </c>
      <c r="K32">
        <f t="shared" si="5"/>
        <v>-0.8064556522014138</v>
      </c>
      <c r="L32">
        <f t="shared" si="5"/>
        <v>-0.9197826655194468</v>
      </c>
      <c r="M32">
        <f t="shared" si="5"/>
        <v>-0.9959738318387533</v>
      </c>
      <c r="N32">
        <f t="shared" si="5"/>
        <v>-1.0274085746763633</v>
      </c>
      <c r="O32">
        <f t="shared" si="5"/>
        <v>-1.0455883444898157</v>
      </c>
      <c r="P32">
        <f t="shared" si="5"/>
        <v>-1.1008549161103725</v>
      </c>
      <c r="Q32">
        <f t="shared" si="5"/>
        <v>-1.197733204430095</v>
      </c>
      <c r="R32">
        <f t="shared" si="5"/>
        <v>1.1098807309585856</v>
      </c>
      <c r="S32">
        <f t="shared" si="5"/>
        <v>1.1203425615960472</v>
      </c>
      <c r="T32">
        <f t="shared" si="5"/>
        <v>-0.5515667186376138</v>
      </c>
      <c r="U32">
        <f t="shared" si="5"/>
        <v>-0.015294863675063731</v>
      </c>
      <c r="V32">
        <f t="shared" si="5"/>
        <v>-0.6569221603407742</v>
      </c>
      <c r="W32">
        <f t="shared" si="5"/>
        <v>-2.0459873626751524</v>
      </c>
      <c r="X32">
        <f t="shared" si="5"/>
        <v>-0.67229085405143</v>
      </c>
      <c r="Y32">
        <f t="shared" si="5"/>
        <v>1.7159030476441812</v>
      </c>
      <c r="Z32">
        <f t="shared" si="5"/>
        <v>-0.08403634594357402</v>
      </c>
      <c r="AA32">
        <f t="shared" si="5"/>
        <v>0.11901910547419708</v>
      </c>
      <c r="AB32">
        <f t="shared" si="5"/>
        <v>1.4345080001977824</v>
      </c>
      <c r="AC32">
        <f t="shared" si="5"/>
        <v>1.0109526264312543</v>
      </c>
      <c r="AD32">
        <f t="shared" si="5"/>
        <v>1.3549850961229202</v>
      </c>
      <c r="AE32">
        <f t="shared" si="5"/>
        <v>0.9006879999753201</v>
      </c>
      <c r="AF32">
        <f t="shared" si="5"/>
        <v>0.7980350432602972</v>
      </c>
      <c r="AG32">
        <f t="shared" si="5"/>
        <v>1.7450335732221156</v>
      </c>
      <c r="AH32">
        <f t="shared" si="5"/>
        <v>1.7071680117825885</v>
      </c>
      <c r="AI32">
        <f t="shared" si="5"/>
        <v>1.2833214078378177</v>
      </c>
      <c r="AJ32">
        <f t="shared" si="5"/>
        <v>1.8695253247465404</v>
      </c>
      <c r="AK32">
        <f t="shared" si="5"/>
        <v>1.5638911459031395</v>
      </c>
      <c r="AL32">
        <f t="shared" si="5"/>
        <v>1.515162694668546</v>
      </c>
      <c r="AM32">
        <f t="shared" si="5"/>
        <v>1.3348389708519095</v>
      </c>
      <c r="AN32">
        <f t="shared" si="5"/>
        <v>-1.1394737779390525</v>
      </c>
      <c r="AO32">
        <f t="shared" si="5"/>
        <v>1.0159372936583602</v>
      </c>
    </row>
    <row r="33" spans="1:41" ht="13.5">
      <c r="A33" t="s">
        <v>81</v>
      </c>
      <c r="B33">
        <f aca="true" t="shared" si="6" ref="B33:AO33">(B9-mean)/dev</f>
        <v>-0.1815796297673775</v>
      </c>
      <c r="C33">
        <f t="shared" si="6"/>
        <v>0.06054204602325579</v>
      </c>
      <c r="D33">
        <f t="shared" si="6"/>
        <v>-0.720662031694287</v>
      </c>
      <c r="E33">
        <f t="shared" si="6"/>
        <v>-0.7653337836161644</v>
      </c>
      <c r="F33">
        <f t="shared" si="6"/>
        <v>0.7331461737150158</v>
      </c>
      <c r="G33">
        <f t="shared" si="6"/>
        <v>-0.9543481288880867</v>
      </c>
      <c r="H33">
        <f t="shared" si="6"/>
        <v>0.17708201716584002</v>
      </c>
      <c r="I33">
        <f t="shared" si="6"/>
        <v>-0.7511638059069686</v>
      </c>
      <c r="J33">
        <f t="shared" si="6"/>
        <v>-0.7175623471116387</v>
      </c>
      <c r="K33">
        <f t="shared" si="6"/>
        <v>-0.8263423578370738</v>
      </c>
      <c r="L33">
        <f t="shared" si="6"/>
        <v>-0.814920170910858</v>
      </c>
      <c r="M33">
        <f t="shared" si="6"/>
        <v>-0.741960106331607</v>
      </c>
      <c r="N33">
        <f t="shared" si="6"/>
        <v>-0.892791762900068</v>
      </c>
      <c r="O33">
        <f t="shared" si="6"/>
        <v>0.05841563336383594</v>
      </c>
      <c r="P33">
        <f t="shared" si="6"/>
        <v>-0.5353543737458374</v>
      </c>
      <c r="Q33">
        <f t="shared" si="6"/>
        <v>-1.0874559784467615</v>
      </c>
      <c r="R33">
        <f t="shared" si="6"/>
        <v>-0.09301240751006638</v>
      </c>
      <c r="S33">
        <f t="shared" si="6"/>
        <v>-0.4624180768700434</v>
      </c>
      <c r="T33">
        <f t="shared" si="6"/>
        <v>-0.3788755700043728</v>
      </c>
      <c r="U33">
        <f t="shared" si="6"/>
        <v>-1.5180690749038606</v>
      </c>
      <c r="V33">
        <f t="shared" si="6"/>
        <v>-1.050595367268498</v>
      </c>
      <c r="W33">
        <f t="shared" si="6"/>
        <v>-0.1216167004211571</v>
      </c>
      <c r="X33">
        <f t="shared" si="6"/>
        <v>-1.4235426890528944</v>
      </c>
      <c r="Y33">
        <f t="shared" si="6"/>
        <v>-0.0903106867181111</v>
      </c>
      <c r="Z33">
        <f t="shared" si="6"/>
        <v>-0.8449658556638644</v>
      </c>
      <c r="AA33">
        <f t="shared" si="6"/>
        <v>-0.2509886683704625</v>
      </c>
      <c r="AB33">
        <f t="shared" si="6"/>
        <v>0.14628857845905957</v>
      </c>
      <c r="AC33">
        <f t="shared" si="6"/>
        <v>-0.5535275957733982</v>
      </c>
      <c r="AD33">
        <f t="shared" si="6"/>
        <v>-0.06422114701654882</v>
      </c>
      <c r="AE33">
        <f t="shared" si="6"/>
        <v>-0.5781003676055791</v>
      </c>
      <c r="AF33">
        <f t="shared" si="6"/>
        <v>-0.7748923187207638</v>
      </c>
      <c r="AG33">
        <f t="shared" si="6"/>
        <v>0.9487853318261648</v>
      </c>
      <c r="AH33">
        <f t="shared" si="6"/>
        <v>0.5907409899407466</v>
      </c>
      <c r="AI33">
        <f t="shared" si="6"/>
        <v>1.4260093474211417</v>
      </c>
      <c r="AJ33">
        <f t="shared" si="6"/>
        <v>0.8713008024487494</v>
      </c>
      <c r="AK33">
        <f t="shared" si="6"/>
        <v>0.7664743646663172</v>
      </c>
      <c r="AL33">
        <f t="shared" si="6"/>
        <v>0.7046956980505551</v>
      </c>
      <c r="AM33">
        <f t="shared" si="6"/>
        <v>0.5737734861816384</v>
      </c>
      <c r="AN33">
        <f t="shared" si="6"/>
        <v>-1.0877304746193348</v>
      </c>
      <c r="AO33">
        <f t="shared" si="6"/>
        <v>0.45362625521978595</v>
      </c>
    </row>
    <row r="34" spans="1:41" ht="13.5">
      <c r="A34" t="s">
        <v>82</v>
      </c>
      <c r="B34">
        <f aca="true" t="shared" si="7" ref="B34:AO34">(B10-mean)/dev</f>
        <v>0.13037088553802653</v>
      </c>
      <c r="C34">
        <f t="shared" si="7"/>
        <v>0.3772235175295168</v>
      </c>
      <c r="D34">
        <f t="shared" si="7"/>
        <v>-0.5623751229377805</v>
      </c>
      <c r="E34">
        <f t="shared" si="7"/>
        <v>-0.02319193283685347</v>
      </c>
      <c r="F34">
        <f t="shared" si="7"/>
        <v>0.35600667858888796</v>
      </c>
      <c r="G34">
        <f t="shared" si="7"/>
        <v>-0.7214330492868875</v>
      </c>
      <c r="H34">
        <f t="shared" si="7"/>
        <v>1.1880423162237312</v>
      </c>
      <c r="I34">
        <f t="shared" si="7"/>
        <v>-0.6880475229538296</v>
      </c>
      <c r="J34">
        <f t="shared" si="7"/>
        <v>-0.4815478142480724</v>
      </c>
      <c r="K34">
        <f t="shared" si="7"/>
        <v>-0.8109430886427791</v>
      </c>
      <c r="L34">
        <f t="shared" si="7"/>
        <v>-0.6805650996936028</v>
      </c>
      <c r="M34">
        <f t="shared" si="7"/>
        <v>-0.3390157143812824</v>
      </c>
      <c r="N34">
        <f t="shared" si="7"/>
        <v>-0.7147819861555896</v>
      </c>
      <c r="O34">
        <f t="shared" si="7"/>
        <v>1.5990779009655736</v>
      </c>
      <c r="P34">
        <f t="shared" si="7"/>
        <v>-0.20686508810761467</v>
      </c>
      <c r="Q34">
        <f t="shared" si="7"/>
        <v>-0.7137387126143533</v>
      </c>
      <c r="R34">
        <f t="shared" si="7"/>
        <v>-1.2790298389523826</v>
      </c>
      <c r="S34">
        <f t="shared" si="7"/>
        <v>-1.6099273281807451</v>
      </c>
      <c r="T34">
        <f t="shared" si="7"/>
        <v>0.3594502998330286</v>
      </c>
      <c r="U34">
        <f t="shared" si="7"/>
        <v>-1.2750746210239747</v>
      </c>
      <c r="V34">
        <f t="shared" si="7"/>
        <v>-1.511481072939979</v>
      </c>
      <c r="W34">
        <f t="shared" si="7"/>
        <v>0.2833781976671501</v>
      </c>
      <c r="X34">
        <f t="shared" si="7"/>
        <v>0.9790263625023352</v>
      </c>
      <c r="Y34">
        <f t="shared" si="7"/>
        <v>-1.1231255200581642</v>
      </c>
      <c r="Z34">
        <f t="shared" si="7"/>
        <v>-1.110882082179017</v>
      </c>
      <c r="AA34">
        <f t="shared" si="7"/>
        <v>-0.5622073889875534</v>
      </c>
      <c r="AB34">
        <f t="shared" si="7"/>
        <v>-0.5717353615264591</v>
      </c>
      <c r="AC34">
        <f t="shared" si="7"/>
        <v>-1.3504072597971648</v>
      </c>
      <c r="AD34">
        <f t="shared" si="7"/>
        <v>-0.8074463616282394</v>
      </c>
      <c r="AE34">
        <f t="shared" si="7"/>
        <v>-1.3282624278589965</v>
      </c>
      <c r="AF34">
        <f t="shared" si="7"/>
        <v>-1.03004571868604</v>
      </c>
      <c r="AG34">
        <f t="shared" si="7"/>
        <v>0.16117854421280411</v>
      </c>
      <c r="AH34">
        <f t="shared" si="7"/>
        <v>-0.18991850653512712</v>
      </c>
      <c r="AI34">
        <f t="shared" si="7"/>
        <v>0.8796189446264633</v>
      </c>
      <c r="AJ34">
        <f t="shared" si="7"/>
        <v>-0.15069097037994036</v>
      </c>
      <c r="AK34">
        <f t="shared" si="7"/>
        <v>0.1088889621297911</v>
      </c>
      <c r="AL34">
        <f t="shared" si="7"/>
        <v>-0.005801801187243331</v>
      </c>
      <c r="AM34">
        <f t="shared" si="7"/>
        <v>-0.19626610577135872</v>
      </c>
      <c r="AN34">
        <f t="shared" si="7"/>
        <v>-0.8014175295835627</v>
      </c>
      <c r="AO34">
        <f t="shared" si="7"/>
        <v>-0.7023424918962166</v>
      </c>
    </row>
    <row r="35" spans="1:41" ht="13.5">
      <c r="A35" t="s">
        <v>83</v>
      </c>
      <c r="B35">
        <f aca="true" t="shared" si="8" ref="B35:AO35">(B11-mean)/dev</f>
        <v>0.25815784361493904</v>
      </c>
      <c r="C35">
        <f t="shared" si="8"/>
        <v>0.53090717281932</v>
      </c>
      <c r="D35">
        <f t="shared" si="8"/>
        <v>-0.5380232908213949</v>
      </c>
      <c r="E35">
        <f t="shared" si="8"/>
        <v>-0.39426285822650897</v>
      </c>
      <c r="F35">
        <f t="shared" si="8"/>
        <v>0.12192009540715341</v>
      </c>
      <c r="G35">
        <f t="shared" si="8"/>
        <v>-0.3682445375104316</v>
      </c>
      <c r="H35">
        <f t="shared" si="8"/>
        <v>2.332985305518211</v>
      </c>
      <c r="I35">
        <f t="shared" si="8"/>
        <v>-0.420946731326053</v>
      </c>
      <c r="J35">
        <f t="shared" si="8"/>
        <v>-0.36354054781628925</v>
      </c>
      <c r="K35">
        <f t="shared" si="8"/>
        <v>-0.5443262594507218</v>
      </c>
      <c r="L35">
        <f t="shared" si="8"/>
        <v>0.8803568252613335</v>
      </c>
      <c r="M35">
        <f t="shared" si="8"/>
        <v>-0.2331766620866381</v>
      </c>
      <c r="N35">
        <f t="shared" si="8"/>
        <v>-0.3696106739086786</v>
      </c>
      <c r="O35">
        <f t="shared" si="8"/>
        <v>1.1688275945051954</v>
      </c>
      <c r="P35">
        <f t="shared" si="8"/>
        <v>0.4085325609361441</v>
      </c>
      <c r="Q35">
        <f t="shared" si="8"/>
        <v>-0.24812375846250034</v>
      </c>
      <c r="R35">
        <f t="shared" si="8"/>
        <v>-1.514121287103418</v>
      </c>
      <c r="S35">
        <f t="shared" si="8"/>
        <v>-1.22754569100311</v>
      </c>
      <c r="T35">
        <f t="shared" si="8"/>
        <v>1.2816621031594497</v>
      </c>
      <c r="U35">
        <f t="shared" si="8"/>
        <v>-1.035526896986357</v>
      </c>
      <c r="V35">
        <f t="shared" si="8"/>
        <v>-0.7497394205107253</v>
      </c>
      <c r="W35">
        <f t="shared" si="8"/>
        <v>1.132061773915896</v>
      </c>
      <c r="X35">
        <f t="shared" si="8"/>
        <v>0.5125728665895409</v>
      </c>
      <c r="Y35">
        <f t="shared" si="8"/>
        <v>-0.8831051714650491</v>
      </c>
      <c r="Z35">
        <f t="shared" si="8"/>
        <v>-0.6922344845372107</v>
      </c>
      <c r="AA35">
        <f t="shared" si="8"/>
        <v>-0.17032979080224347</v>
      </c>
      <c r="AB35">
        <f t="shared" si="8"/>
        <v>-0.6268777229305756</v>
      </c>
      <c r="AC35">
        <f t="shared" si="8"/>
        <v>-1.2962409139878346</v>
      </c>
      <c r="AD35">
        <f t="shared" si="8"/>
        <v>-0.7118888340353061</v>
      </c>
      <c r="AE35">
        <f t="shared" si="8"/>
        <v>-0.5852789519142243</v>
      </c>
      <c r="AF35">
        <f t="shared" si="8"/>
        <v>-0.32370642853826365</v>
      </c>
      <c r="AG35">
        <f t="shared" si="8"/>
        <v>0.06488805920678341</v>
      </c>
      <c r="AH35">
        <f t="shared" si="8"/>
        <v>-0.1630571045058484</v>
      </c>
      <c r="AI35">
        <f t="shared" si="8"/>
        <v>0.5629213226244505</v>
      </c>
      <c r="AJ35">
        <f t="shared" si="8"/>
        <v>-0.5388893957179701</v>
      </c>
      <c r="AK35">
        <f t="shared" si="8"/>
        <v>-0.5638133462121724</v>
      </c>
      <c r="AL35">
        <f t="shared" si="8"/>
        <v>-0.46994589616670956</v>
      </c>
      <c r="AM35">
        <f t="shared" si="8"/>
        <v>-0.4975785563550067</v>
      </c>
      <c r="AN35">
        <f t="shared" si="8"/>
        <v>-0.4854384239778192</v>
      </c>
      <c r="AO35">
        <f t="shared" si="8"/>
        <v>-1.3639380801105563</v>
      </c>
    </row>
    <row r="36" spans="1:41" ht="13.5">
      <c r="A36" t="s">
        <v>84</v>
      </c>
      <c r="B36">
        <f aca="true" t="shared" si="9" ref="B36:AO36">(B12-mean)/dev</f>
        <v>0.3596357220877813</v>
      </c>
      <c r="C36">
        <f t="shared" si="9"/>
        <v>0.61939170162254</v>
      </c>
      <c r="D36">
        <f t="shared" si="9"/>
        <v>-0.4284400462976596</v>
      </c>
      <c r="E36">
        <f t="shared" si="9"/>
        <v>-1.13640470900582</v>
      </c>
      <c r="F36">
        <f t="shared" si="9"/>
        <v>-0.03413762671400295</v>
      </c>
      <c r="G36">
        <f t="shared" si="9"/>
        <v>-0.026882379200469833</v>
      </c>
      <c r="H36">
        <f t="shared" si="9"/>
        <v>1.200222560790694</v>
      </c>
      <c r="I36">
        <f t="shared" si="9"/>
        <v>-0.16665214203659437</v>
      </c>
      <c r="J36">
        <f t="shared" si="9"/>
        <v>-0.1981286529888325</v>
      </c>
      <c r="K36">
        <f t="shared" si="9"/>
        <v>-0.3516820153467962</v>
      </c>
      <c r="L36">
        <f t="shared" si="9"/>
        <v>0.733822412222352</v>
      </c>
      <c r="M36">
        <f t="shared" si="9"/>
        <v>0.012521137883071978</v>
      </c>
      <c r="N36">
        <f t="shared" si="9"/>
        <v>0.04262249328906057</v>
      </c>
      <c r="O36">
        <f t="shared" si="9"/>
        <v>1.1029169092602011</v>
      </c>
      <c r="P36">
        <f t="shared" si="9"/>
        <v>1.7141735190424974</v>
      </c>
      <c r="Q36">
        <f t="shared" si="9"/>
        <v>0.3829070346643529</v>
      </c>
      <c r="R36">
        <f t="shared" si="9"/>
        <v>-1.237063717178375</v>
      </c>
      <c r="S36">
        <f t="shared" si="9"/>
        <v>-0.42549303243355363</v>
      </c>
      <c r="T36">
        <f t="shared" si="9"/>
        <v>0.7315278532940613</v>
      </c>
      <c r="U36">
        <f t="shared" si="9"/>
        <v>-0.7218744813399798</v>
      </c>
      <c r="V36">
        <f t="shared" si="9"/>
        <v>0.16403050288655144</v>
      </c>
      <c r="W36">
        <f t="shared" si="9"/>
        <v>1.1630167979736008</v>
      </c>
      <c r="X36">
        <f t="shared" si="9"/>
        <v>-0.6656199019646682</v>
      </c>
      <c r="Y36">
        <f t="shared" si="9"/>
        <v>-0.06606620706224277</v>
      </c>
      <c r="Z36">
        <f t="shared" si="9"/>
        <v>-0.024034735858101935</v>
      </c>
      <c r="AA36">
        <f t="shared" si="9"/>
        <v>0.1864819534402666</v>
      </c>
      <c r="AB36">
        <f t="shared" si="9"/>
        <v>-0.30540948836189563</v>
      </c>
      <c r="AC36">
        <f t="shared" si="9"/>
        <v>-0.8077678315090889</v>
      </c>
      <c r="AD36">
        <f t="shared" si="9"/>
        <v>-0.09961282390281578</v>
      </c>
      <c r="AE36">
        <f t="shared" si="9"/>
        <v>-0.45785908043577295</v>
      </c>
      <c r="AF36">
        <f t="shared" si="9"/>
        <v>-0.4170552334036085</v>
      </c>
      <c r="AG36">
        <f t="shared" si="9"/>
        <v>0.14019215645508362</v>
      </c>
      <c r="AH36">
        <f t="shared" si="9"/>
        <v>0.04343992359421972</v>
      </c>
      <c r="AI36">
        <f t="shared" si="9"/>
        <v>0.33670873548016145</v>
      </c>
      <c r="AJ36">
        <f t="shared" si="9"/>
        <v>-0.5758606743215918</v>
      </c>
      <c r="AK36">
        <f t="shared" si="9"/>
        <v>-0.3937481559010019</v>
      </c>
      <c r="AL36">
        <f t="shared" si="9"/>
        <v>-0.7448620139622396</v>
      </c>
      <c r="AM36">
        <f t="shared" si="9"/>
        <v>-0.4932274740361088</v>
      </c>
      <c r="AN36">
        <f t="shared" si="9"/>
        <v>-0.267426639324075</v>
      </c>
      <c r="AO36">
        <f t="shared" si="9"/>
        <v>-1.9108771937204587</v>
      </c>
    </row>
    <row r="37" spans="1:41" ht="13.5">
      <c r="A37" t="s">
        <v>85</v>
      </c>
      <c r="B37">
        <f aca="true" t="shared" si="10" ref="B37:AO37">(B13-mean)/dev</f>
        <v>0.5813836787506589</v>
      </c>
      <c r="C37">
        <f t="shared" si="10"/>
        <v>0.8289603224722716</v>
      </c>
      <c r="D37">
        <f t="shared" si="10"/>
        <v>-0.24580130542476739</v>
      </c>
      <c r="E37">
        <f t="shared" si="10"/>
        <v>-1.13640470900582</v>
      </c>
      <c r="F37">
        <f t="shared" si="10"/>
        <v>-0.28122902007250056</v>
      </c>
      <c r="G37">
        <f t="shared" si="10"/>
        <v>0.2471336480392102</v>
      </c>
      <c r="H37">
        <f t="shared" si="10"/>
        <v>0.1405412834649523</v>
      </c>
      <c r="I37">
        <f t="shared" si="10"/>
        <v>-0.14561338105221472</v>
      </c>
      <c r="J37">
        <f t="shared" si="10"/>
        <v>-0.13055184229712763</v>
      </c>
      <c r="K37">
        <f t="shared" si="10"/>
        <v>-0.0764759523411881</v>
      </c>
      <c r="L37">
        <f t="shared" si="10"/>
        <v>0.7138876150701982</v>
      </c>
      <c r="M37">
        <f t="shared" si="10"/>
        <v>0.00949716496036781</v>
      </c>
      <c r="N37">
        <f t="shared" si="10"/>
        <v>0.26994245749738344</v>
      </c>
      <c r="O37">
        <f t="shared" si="10"/>
        <v>0.0007437837744660795</v>
      </c>
      <c r="P37">
        <f t="shared" si="10"/>
        <v>0.6954409243416803</v>
      </c>
      <c r="Q37">
        <f t="shared" si="10"/>
        <v>0.7321182502782422</v>
      </c>
      <c r="R37">
        <f t="shared" si="10"/>
        <v>-0.3970963658383016</v>
      </c>
      <c r="S37">
        <f t="shared" si="10"/>
        <v>1.136230064032102</v>
      </c>
      <c r="T37">
        <f t="shared" si="10"/>
        <v>2.1053730480211117</v>
      </c>
      <c r="U37">
        <f t="shared" si="10"/>
        <v>0.5206716267975922</v>
      </c>
      <c r="V37">
        <f t="shared" si="10"/>
        <v>1.0810010214621024</v>
      </c>
      <c r="W37">
        <f t="shared" si="10"/>
        <v>1.479445932785697</v>
      </c>
      <c r="X37">
        <f t="shared" si="10"/>
        <v>1.2068650337732714</v>
      </c>
      <c r="Y37">
        <f t="shared" si="10"/>
        <v>0.5061035128162831</v>
      </c>
      <c r="Z37">
        <f t="shared" si="10"/>
        <v>-0.0076706603802471785</v>
      </c>
      <c r="AA37">
        <f t="shared" si="10"/>
        <v>0.5406248377632367</v>
      </c>
      <c r="AB37">
        <f t="shared" si="10"/>
        <v>-0.19981773248167417</v>
      </c>
      <c r="AC37">
        <f t="shared" si="10"/>
        <v>-0.32271064471201233</v>
      </c>
      <c r="AD37">
        <f t="shared" si="10"/>
        <v>1.0034277723859617</v>
      </c>
      <c r="AE37">
        <f t="shared" si="10"/>
        <v>0.3120440866664185</v>
      </c>
      <c r="AF37">
        <f t="shared" si="10"/>
        <v>-0.37038083097093605</v>
      </c>
      <c r="AG37">
        <f t="shared" si="10"/>
        <v>0.36363546140495395</v>
      </c>
      <c r="AH37">
        <f t="shared" si="10"/>
        <v>0.4043900133626354</v>
      </c>
      <c r="AI37">
        <f t="shared" si="10"/>
        <v>0.21142176413870217</v>
      </c>
      <c r="AJ37">
        <f t="shared" si="10"/>
        <v>-0.34611058585622695</v>
      </c>
      <c r="AK37">
        <f t="shared" si="10"/>
        <v>-0.5675925726635318</v>
      </c>
      <c r="AL37">
        <f t="shared" si="10"/>
        <v>0.015620233965655081</v>
      </c>
      <c r="AM37">
        <f t="shared" si="10"/>
        <v>0.08774399402854817</v>
      </c>
      <c r="AN37">
        <f t="shared" si="10"/>
        <v>-0.09908842585725991</v>
      </c>
      <c r="AO37">
        <f t="shared" si="10"/>
        <v>-0.7998788619855829</v>
      </c>
    </row>
    <row r="38" spans="1:41" ht="13.5">
      <c r="A38" t="s">
        <v>86</v>
      </c>
      <c r="B38">
        <f aca="true" t="shared" si="11" ref="B38:AO38">(B14-mean)/dev</f>
        <v>0.8407160348479225</v>
      </c>
      <c r="C38">
        <f t="shared" si="11"/>
        <v>1.0012722996153842</v>
      </c>
      <c r="D38">
        <f t="shared" si="11"/>
        <v>0.08294842814643853</v>
      </c>
      <c r="E38">
        <f t="shared" si="11"/>
        <v>0.7189499179424576</v>
      </c>
      <c r="F38">
        <f t="shared" si="11"/>
        <v>-0.19019534883515932</v>
      </c>
      <c r="G38">
        <f t="shared" si="11"/>
        <v>0.4387438773559547</v>
      </c>
      <c r="H38">
        <f t="shared" si="11"/>
        <v>-0.5050116785840627</v>
      </c>
      <c r="I38">
        <f t="shared" si="11"/>
        <v>0.1434409002983929</v>
      </c>
      <c r="J38">
        <f t="shared" si="11"/>
        <v>-0.09424191416427127</v>
      </c>
      <c r="K38">
        <f t="shared" si="11"/>
        <v>0.22940594571281578</v>
      </c>
      <c r="L38">
        <f t="shared" si="11"/>
        <v>0.70056133971369</v>
      </c>
      <c r="M38">
        <f t="shared" si="11"/>
        <v>0.0011812394229315133</v>
      </c>
      <c r="N38">
        <f t="shared" si="11"/>
        <v>0.34440084056778836</v>
      </c>
      <c r="O38">
        <f t="shared" si="11"/>
        <v>-0.3105011187713395</v>
      </c>
      <c r="P38">
        <f t="shared" si="11"/>
        <v>-0.02390903028379451</v>
      </c>
      <c r="Q38">
        <f t="shared" si="11"/>
        <v>1.130341566329169</v>
      </c>
      <c r="R38">
        <f t="shared" si="11"/>
        <v>-0.017464070140930453</v>
      </c>
      <c r="S38">
        <f t="shared" si="11"/>
        <v>1.0457708335496576</v>
      </c>
      <c r="T38">
        <f t="shared" si="11"/>
        <v>0.25988958008014745</v>
      </c>
      <c r="U38">
        <f t="shared" si="11"/>
        <v>1.4978195370805365</v>
      </c>
      <c r="V38">
        <f t="shared" si="11"/>
        <v>0.5657051977599603</v>
      </c>
      <c r="W38">
        <f t="shared" si="11"/>
        <v>0.6806343397410312</v>
      </c>
      <c r="X38">
        <f t="shared" si="11"/>
        <v>-0.6507385473095848</v>
      </c>
      <c r="Y38">
        <f t="shared" si="11"/>
        <v>1.672262984263614</v>
      </c>
      <c r="Z38">
        <f t="shared" si="11"/>
        <v>0.7205306983843314</v>
      </c>
      <c r="AA38">
        <f t="shared" si="11"/>
        <v>1.0969338609911141</v>
      </c>
      <c r="AB38">
        <f t="shared" si="11"/>
        <v>0.3469129146314837</v>
      </c>
      <c r="AC38">
        <f t="shared" si="11"/>
        <v>0.10330034530191717</v>
      </c>
      <c r="AD38">
        <f t="shared" si="11"/>
        <v>1.5048098616081325</v>
      </c>
      <c r="AE38">
        <f t="shared" si="11"/>
        <v>-0.1994300453245479</v>
      </c>
      <c r="AF38">
        <f t="shared" si="11"/>
        <v>-0.14634369929410837</v>
      </c>
      <c r="AG38">
        <f t="shared" si="11"/>
        <v>1.1080349801053553</v>
      </c>
      <c r="AH38">
        <f t="shared" si="11"/>
        <v>1.055779012572612</v>
      </c>
      <c r="AI38">
        <f t="shared" si="11"/>
        <v>0.9074604938134516</v>
      </c>
      <c r="AJ38">
        <f t="shared" si="11"/>
        <v>-0.2906536679507946</v>
      </c>
      <c r="AK38">
        <f t="shared" si="11"/>
        <v>0.06353824471347896</v>
      </c>
      <c r="AL38">
        <f t="shared" si="11"/>
        <v>0.45120161540792325</v>
      </c>
      <c r="AM38">
        <f t="shared" si="11"/>
        <v>0.16477174820527887</v>
      </c>
      <c r="AN38">
        <f t="shared" si="11"/>
        <v>-0.06459289031078114</v>
      </c>
      <c r="AO38">
        <f t="shared" si="11"/>
        <v>0.10959654934833156</v>
      </c>
    </row>
    <row r="39" spans="1:41" ht="13.5">
      <c r="A39" t="s">
        <v>87</v>
      </c>
      <c r="B39">
        <f aca="true" t="shared" si="12" ref="B39:AO39">(B15-mean)/dev</f>
        <v>0.7542719161488346</v>
      </c>
      <c r="C39">
        <f t="shared" si="12"/>
        <v>0.810332000618962</v>
      </c>
      <c r="D39">
        <f t="shared" si="12"/>
        <v>0.30211491719390915</v>
      </c>
      <c r="E39">
        <f t="shared" si="12"/>
        <v>1.090020843332113</v>
      </c>
      <c r="F39">
        <f t="shared" si="12"/>
        <v>-0.33324826077955266</v>
      </c>
      <c r="G39">
        <f t="shared" si="12"/>
        <v>0.5518224590232703</v>
      </c>
      <c r="H39">
        <f t="shared" si="12"/>
        <v>-0.9191399938607894</v>
      </c>
      <c r="I39">
        <f t="shared" si="12"/>
        <v>0.15350291642135708</v>
      </c>
      <c r="J39">
        <f t="shared" si="12"/>
        <v>-0.11643131468990571</v>
      </c>
      <c r="K39">
        <f t="shared" si="12"/>
        <v>0.2737544386684965</v>
      </c>
      <c r="L39">
        <f t="shared" si="12"/>
        <v>0.6947174402745655</v>
      </c>
      <c r="M39">
        <f t="shared" si="12"/>
        <v>-0.13187356917605011</v>
      </c>
      <c r="N39">
        <f t="shared" si="12"/>
        <v>0.09094647700362817</v>
      </c>
      <c r="O39">
        <f t="shared" si="12"/>
        <v>-0.5064023221384054</v>
      </c>
      <c r="P39">
        <f t="shared" si="12"/>
        <v>-0.3149754859125994</v>
      </c>
      <c r="Q39">
        <f t="shared" si="12"/>
        <v>0.41353959743750107</v>
      </c>
      <c r="R39">
        <f t="shared" si="12"/>
        <v>-0.9914929993416317</v>
      </c>
      <c r="S39">
        <f t="shared" si="12"/>
        <v>-0.800113528305946</v>
      </c>
      <c r="T39">
        <f t="shared" si="12"/>
        <v>-0.9161590017512913</v>
      </c>
      <c r="U39">
        <f t="shared" si="12"/>
        <v>-1.2957550000775822</v>
      </c>
      <c r="V39">
        <f t="shared" si="12"/>
        <v>-1.6699105342645508</v>
      </c>
      <c r="W39">
        <f t="shared" si="12"/>
        <v>-0.2815509913859665</v>
      </c>
      <c r="X39">
        <f t="shared" si="12"/>
        <v>-0.7805655379211766</v>
      </c>
      <c r="Y39">
        <f t="shared" si="12"/>
        <v>-0.41033781817559795</v>
      </c>
      <c r="Z39">
        <f t="shared" si="12"/>
        <v>-0.141310610116068</v>
      </c>
      <c r="AA39">
        <f t="shared" si="12"/>
        <v>0.5007402089657167</v>
      </c>
      <c r="AB39">
        <f t="shared" si="12"/>
        <v>-0.7805723898229011</v>
      </c>
      <c r="AC39">
        <f t="shared" si="12"/>
        <v>-0.7936162636850298</v>
      </c>
      <c r="AD39">
        <f t="shared" si="12"/>
        <v>0.3073914602892964</v>
      </c>
      <c r="AE39">
        <f t="shared" si="12"/>
        <v>-0.9244670604977071</v>
      </c>
      <c r="AF39">
        <f t="shared" si="12"/>
        <v>-1.1747363662273242</v>
      </c>
      <c r="AG39">
        <f t="shared" si="12"/>
        <v>-0.2375628231839273</v>
      </c>
      <c r="AH39">
        <f t="shared" si="12"/>
        <v>-0.565978134945009</v>
      </c>
      <c r="AI39">
        <f t="shared" si="12"/>
        <v>0.5559609353276974</v>
      </c>
      <c r="AJ39">
        <f t="shared" si="12"/>
        <v>-0.8927573480669223</v>
      </c>
      <c r="AK39">
        <f t="shared" si="12"/>
        <v>-0.16321534236808183</v>
      </c>
      <c r="AL39">
        <f t="shared" si="12"/>
        <v>-0.7627137099229883</v>
      </c>
      <c r="AM39">
        <f t="shared" si="12"/>
        <v>-0.3835326096370307</v>
      </c>
      <c r="AN39">
        <f t="shared" si="12"/>
        <v>0.524590856823072</v>
      </c>
      <c r="AO39">
        <f t="shared" si="12"/>
        <v>0.7916880373342295</v>
      </c>
    </row>
    <row r="40" spans="1:41" ht="13.5">
      <c r="A40" t="s">
        <v>88</v>
      </c>
      <c r="B40">
        <f aca="true" t="shared" si="13" ref="B40:AO40">(B16-mean)/dev</f>
        <v>0.6152096382416062</v>
      </c>
      <c r="C40">
        <f t="shared" si="13"/>
        <v>0.53090717281932</v>
      </c>
      <c r="D40">
        <f t="shared" si="13"/>
        <v>0.5821609865323438</v>
      </c>
      <c r="E40">
        <f t="shared" si="13"/>
        <v>0.7189499179424576</v>
      </c>
      <c r="F40">
        <f t="shared" si="13"/>
        <v>-0.42428193201689385</v>
      </c>
      <c r="G40">
        <f t="shared" si="13"/>
        <v>0.6602404087826079</v>
      </c>
      <c r="H40">
        <f t="shared" si="13"/>
        <v>-0.9678609721286395</v>
      </c>
      <c r="I40">
        <f t="shared" si="13"/>
        <v>0.2550378063894503</v>
      </c>
      <c r="J40">
        <f t="shared" si="13"/>
        <v>0.14177261869929506</v>
      </c>
      <c r="K40">
        <f t="shared" si="13"/>
        <v>0.35894561486004145</v>
      </c>
      <c r="L40">
        <f t="shared" si="13"/>
        <v>0.6942805132136964</v>
      </c>
      <c r="M40">
        <f t="shared" si="13"/>
        <v>0.11836019017771632</v>
      </c>
      <c r="N40">
        <f t="shared" si="13"/>
        <v>0.3843420924135024</v>
      </c>
      <c r="O40">
        <f t="shared" si="13"/>
        <v>-0.5256262720015287</v>
      </c>
      <c r="P40">
        <f t="shared" si="13"/>
        <v>-0.3607145003685545</v>
      </c>
      <c r="Q40">
        <f t="shared" si="13"/>
        <v>0.29713585889953775</v>
      </c>
      <c r="R40">
        <f t="shared" si="13"/>
        <v>-1.034999072294445</v>
      </c>
      <c r="S40">
        <f t="shared" si="13"/>
        <v>-1.2876045512340124</v>
      </c>
      <c r="T40">
        <f t="shared" si="13"/>
        <v>-0.5448763442563495</v>
      </c>
      <c r="U40">
        <f t="shared" si="13"/>
        <v>0.1311911546213213</v>
      </c>
      <c r="V40">
        <f t="shared" si="13"/>
        <v>-1.0986042949426102</v>
      </c>
      <c r="W40">
        <f t="shared" si="13"/>
        <v>0.5207000487762219</v>
      </c>
      <c r="X40">
        <f t="shared" si="13"/>
        <v>1.2663904523936056</v>
      </c>
      <c r="Y40">
        <f t="shared" si="13"/>
        <v>-0.26729538820596443</v>
      </c>
      <c r="Z40">
        <f t="shared" si="13"/>
        <v>0.5187071008241111</v>
      </c>
      <c r="AA40">
        <f t="shared" si="13"/>
        <v>0.392577247226712</v>
      </c>
      <c r="AB40">
        <f t="shared" si="13"/>
        <v>-0.788785081946919</v>
      </c>
      <c r="AC40">
        <f t="shared" si="13"/>
        <v>-0.7594573068683337</v>
      </c>
      <c r="AD40">
        <f t="shared" si="13"/>
        <v>-0.29544676934018277</v>
      </c>
      <c r="AE40">
        <f t="shared" si="13"/>
        <v>-0.7037255930068692</v>
      </c>
      <c r="AF40">
        <f t="shared" si="13"/>
        <v>-0.9724806223524105</v>
      </c>
      <c r="AG40">
        <f t="shared" si="13"/>
        <v>-0.49557194326416465</v>
      </c>
      <c r="AH40">
        <f t="shared" si="13"/>
        <v>-0.6751025806889522</v>
      </c>
      <c r="AI40">
        <f t="shared" si="13"/>
        <v>0.033931888071642755</v>
      </c>
      <c r="AJ40">
        <f t="shared" si="13"/>
        <v>-1.0644097130123091</v>
      </c>
      <c r="AK40">
        <f t="shared" si="13"/>
        <v>-0.7452162158774209</v>
      </c>
      <c r="AL40">
        <f t="shared" si="13"/>
        <v>-1.1483103426751602</v>
      </c>
      <c r="AM40">
        <f t="shared" si="13"/>
        <v>-0.8969943160975445</v>
      </c>
      <c r="AN40">
        <f t="shared" si="13"/>
        <v>0.9964897830988986</v>
      </c>
      <c r="AO40">
        <f t="shared" si="13"/>
        <v>-0.5079328543571514</v>
      </c>
    </row>
    <row r="41" spans="1:41" ht="13.5">
      <c r="A41" t="s">
        <v>89</v>
      </c>
      <c r="B41">
        <f aca="true" t="shared" si="14" ref="B41:AO41">(B17-mean)/dev</f>
        <v>0.7091706368275713</v>
      </c>
      <c r="C41">
        <f t="shared" si="14"/>
        <v>0.5029646900393557</v>
      </c>
      <c r="D41">
        <f t="shared" si="14"/>
        <v>1.020493964627285</v>
      </c>
      <c r="E41">
        <f t="shared" si="14"/>
        <v>-1.5074756343954756</v>
      </c>
      <c r="F41">
        <f t="shared" si="14"/>
        <v>-0.7233925660824435</v>
      </c>
      <c r="G41">
        <f t="shared" si="14"/>
        <v>0.873959510712823</v>
      </c>
      <c r="H41">
        <f t="shared" si="14"/>
        <v>-0.7851573036242013</v>
      </c>
      <c r="I41">
        <f t="shared" si="14"/>
        <v>0.7517355113685007</v>
      </c>
      <c r="J41">
        <f t="shared" si="14"/>
        <v>0.7398778237766234</v>
      </c>
      <c r="K41">
        <f t="shared" si="14"/>
        <v>0.4543912844820502</v>
      </c>
      <c r="L41">
        <f t="shared" si="14"/>
        <v>0.6943351290963049</v>
      </c>
      <c r="M41">
        <f t="shared" si="14"/>
        <v>0.6558713771883741</v>
      </c>
      <c r="N41">
        <f t="shared" si="14"/>
        <v>1.000226333836919</v>
      </c>
      <c r="O41">
        <f t="shared" si="14"/>
        <v>-0.11643076777219015</v>
      </c>
      <c r="P41">
        <f t="shared" si="14"/>
        <v>0.09251755196772733</v>
      </c>
      <c r="Q41">
        <f t="shared" si="14"/>
        <v>0.2665032961263895</v>
      </c>
      <c r="R41">
        <f t="shared" si="14"/>
        <v>0.43286743321843324</v>
      </c>
      <c r="S41">
        <f t="shared" si="14"/>
        <v>0.6428823231783738</v>
      </c>
      <c r="T41">
        <f t="shared" si="14"/>
        <v>-0.38271756717381245</v>
      </c>
      <c r="U41">
        <f t="shared" si="14"/>
        <v>0.9446193973965413</v>
      </c>
      <c r="V41">
        <f t="shared" si="14"/>
        <v>1.0265909034314413</v>
      </c>
      <c r="W41">
        <f t="shared" si="14"/>
        <v>0.4476117975288629</v>
      </c>
      <c r="X41">
        <f t="shared" si="14"/>
        <v>1.0929456981378032</v>
      </c>
      <c r="Y41">
        <f t="shared" si="14"/>
        <v>1.1704022553871127</v>
      </c>
      <c r="Z41">
        <f t="shared" si="14"/>
        <v>1.6791927867953773</v>
      </c>
      <c r="AA41">
        <f t="shared" si="14"/>
        <v>1.1251792951395445</v>
      </c>
      <c r="AB41">
        <f t="shared" si="14"/>
        <v>-0.24792064349377624</v>
      </c>
      <c r="AC41">
        <f t="shared" si="14"/>
        <v>0.027174670110424546</v>
      </c>
      <c r="AD41">
        <f t="shared" si="14"/>
        <v>0.4407001098942519</v>
      </c>
      <c r="AE41">
        <f t="shared" si="14"/>
        <v>-0.5404127999851921</v>
      </c>
      <c r="AF41">
        <f t="shared" si="14"/>
        <v>0.11036551408558999</v>
      </c>
      <c r="AG41">
        <f t="shared" si="14"/>
        <v>-0.11164449663759173</v>
      </c>
      <c r="AH41">
        <f t="shared" si="14"/>
        <v>-0.03378660723994835</v>
      </c>
      <c r="AI41">
        <f t="shared" si="14"/>
        <v>-0.21316186096289338</v>
      </c>
      <c r="AJ41">
        <f t="shared" si="14"/>
        <v>-0.7105417606633571</v>
      </c>
      <c r="AK41">
        <f t="shared" si="14"/>
        <v>-0.6582940074961557</v>
      </c>
      <c r="AL41">
        <f t="shared" si="14"/>
        <v>-0.9376603303383255</v>
      </c>
      <c r="AM41">
        <f t="shared" si="14"/>
        <v>-0.7260103780971221</v>
      </c>
      <c r="AN41">
        <f t="shared" si="14"/>
        <v>1.0344348722000243</v>
      </c>
      <c r="AO41">
        <f t="shared" si="14"/>
        <v>-0.8608843048350519</v>
      </c>
    </row>
    <row r="42" spans="1:41" ht="13.5">
      <c r="A42" t="s">
        <v>90</v>
      </c>
      <c r="B42">
        <f aca="true" t="shared" si="15" ref="B42:AO42">(B18-mean)/dev</f>
        <v>0.7580303560922732</v>
      </c>
      <c r="C42">
        <f t="shared" si="15"/>
        <v>0.4703651267960642</v>
      </c>
      <c r="D42">
        <f t="shared" si="15"/>
        <v>1.2396604536747555</v>
      </c>
      <c r="E42">
        <f t="shared" si="15"/>
        <v>-0.39426285822650897</v>
      </c>
      <c r="F42">
        <f t="shared" si="15"/>
        <v>-1.2175753527994386</v>
      </c>
      <c r="G42">
        <f t="shared" si="15"/>
        <v>1.104398629612909</v>
      </c>
      <c r="H42">
        <f t="shared" si="15"/>
        <v>-0.5171919231510252</v>
      </c>
      <c r="I42">
        <f t="shared" si="15"/>
        <v>0.9072393969052199</v>
      </c>
      <c r="J42">
        <f t="shared" si="15"/>
        <v>0.926470510014913</v>
      </c>
      <c r="K42">
        <f t="shared" si="15"/>
        <v>0.8630810525696777</v>
      </c>
      <c r="L42">
        <f t="shared" si="15"/>
        <v>0.6935705067397838</v>
      </c>
      <c r="M42">
        <f t="shared" si="15"/>
        <v>0.7057669304129923</v>
      </c>
      <c r="N42">
        <f t="shared" si="15"/>
        <v>1.1363224512371297</v>
      </c>
      <c r="O42">
        <f t="shared" si="15"/>
        <v>0.25431683673090183</v>
      </c>
      <c r="P42">
        <f t="shared" si="15"/>
        <v>0.8160255988164712</v>
      </c>
      <c r="Q42">
        <f t="shared" si="15"/>
        <v>1.1425945914384283</v>
      </c>
      <c r="R42">
        <f t="shared" si="15"/>
        <v>0.5179742573630222</v>
      </c>
      <c r="S42">
        <f t="shared" si="15"/>
        <v>0.4441411347258149</v>
      </c>
      <c r="T42">
        <f t="shared" si="15"/>
        <v>-1.0622873768509964</v>
      </c>
      <c r="U42">
        <f t="shared" si="15"/>
        <v>-0.8649137697940968</v>
      </c>
      <c r="V42">
        <f t="shared" si="15"/>
        <v>-0.0904168137862454</v>
      </c>
      <c r="W42">
        <f t="shared" si="15"/>
        <v>0.1862138165971317</v>
      </c>
      <c r="X42">
        <f t="shared" si="15"/>
        <v>-1.2429138325498101</v>
      </c>
      <c r="Y42">
        <f t="shared" si="15"/>
        <v>-0.7303649496330724</v>
      </c>
      <c r="Z42">
        <f t="shared" si="15"/>
        <v>0.3318839057852588</v>
      </c>
      <c r="AA42">
        <f t="shared" si="15"/>
        <v>0.6213578503292229</v>
      </c>
      <c r="AB42">
        <f t="shared" si="15"/>
        <v>-1.2885860597799763</v>
      </c>
      <c r="AC42">
        <f t="shared" si="15"/>
        <v>-0.37443706503443813</v>
      </c>
      <c r="AD42">
        <f t="shared" si="15"/>
        <v>-0.5384696172925771</v>
      </c>
      <c r="AE42">
        <f t="shared" si="15"/>
        <v>-0.1240549100837739</v>
      </c>
      <c r="AF42">
        <f t="shared" si="15"/>
        <v>-0.4170552334036085</v>
      </c>
      <c r="AG42">
        <f t="shared" si="15"/>
        <v>-1.272068290299907</v>
      </c>
      <c r="AH42">
        <f t="shared" si="15"/>
        <v>-1.3080243660037973</v>
      </c>
      <c r="AI42">
        <f t="shared" si="15"/>
        <v>-0.8952798160441369</v>
      </c>
      <c r="AJ42">
        <f t="shared" si="15"/>
        <v>-0.7026193438197237</v>
      </c>
      <c r="AK42">
        <f t="shared" si="15"/>
        <v>-0.7452162158774209</v>
      </c>
      <c r="AL42">
        <f t="shared" si="15"/>
        <v>-0.9840747398362721</v>
      </c>
      <c r="AM42">
        <f t="shared" si="15"/>
        <v>-0.8272750205033367</v>
      </c>
      <c r="AN42">
        <f t="shared" si="15"/>
        <v>1.2917715673767547</v>
      </c>
      <c r="AO42">
        <f t="shared" si="15"/>
        <v>0.13792911667960508</v>
      </c>
    </row>
    <row r="43" spans="1:41" ht="13.5">
      <c r="A43" t="s">
        <v>91</v>
      </c>
      <c r="B43">
        <f aca="true" t="shared" si="16" ref="B43:AO43">(B19-mean)/dev</f>
        <v>0.6152096382416062</v>
      </c>
      <c r="C43">
        <f t="shared" si="16"/>
        <v>0.13039825297316632</v>
      </c>
      <c r="D43">
        <f t="shared" si="16"/>
        <v>1.6901693478278896</v>
      </c>
      <c r="E43">
        <f t="shared" si="16"/>
        <v>-1.13640470900582</v>
      </c>
      <c r="F43">
        <f t="shared" si="16"/>
        <v>-1.5166859868649885</v>
      </c>
      <c r="G43">
        <f t="shared" si="16"/>
        <v>1.3332647852440522</v>
      </c>
      <c r="H43">
        <f t="shared" si="16"/>
        <v>-0.6998955916554634</v>
      </c>
      <c r="I43">
        <f t="shared" si="16"/>
        <v>1.4505882675452861</v>
      </c>
      <c r="J43">
        <f t="shared" si="16"/>
        <v>1.4469128132525209</v>
      </c>
      <c r="K43">
        <f t="shared" si="16"/>
        <v>1.5134964008386642</v>
      </c>
      <c r="L43">
        <f t="shared" si="16"/>
        <v>0.6935705067397838</v>
      </c>
      <c r="M43">
        <f t="shared" si="16"/>
        <v>1.3687729937158715</v>
      </c>
      <c r="N43">
        <f t="shared" si="16"/>
        <v>1.3123598204830547</v>
      </c>
      <c r="O43">
        <f t="shared" si="16"/>
        <v>0.9189162462845926</v>
      </c>
      <c r="P43">
        <f t="shared" si="16"/>
        <v>0.7661284921372473</v>
      </c>
      <c r="Q43">
        <f t="shared" si="16"/>
        <v>1.0445703905643542</v>
      </c>
      <c r="R43">
        <f t="shared" si="16"/>
        <v>0.6027414585167434</v>
      </c>
      <c r="S43">
        <f t="shared" si="16"/>
        <v>-0.47630083048045485</v>
      </c>
      <c r="T43">
        <f t="shared" si="16"/>
        <v>-1.3946201320074871</v>
      </c>
      <c r="U43">
        <f t="shared" si="16"/>
        <v>0.015725704905347238</v>
      </c>
      <c r="V43">
        <f t="shared" si="16"/>
        <v>0.18963526431274483</v>
      </c>
      <c r="W43">
        <f t="shared" si="16"/>
        <v>0.16127782499509155</v>
      </c>
      <c r="X43">
        <f t="shared" si="16"/>
        <v>-0.9432341388060566</v>
      </c>
      <c r="Y43">
        <f t="shared" si="16"/>
        <v>-1.0770610087120123</v>
      </c>
      <c r="Z43">
        <f t="shared" si="16"/>
        <v>0.8759894154239609</v>
      </c>
      <c r="AA43">
        <f t="shared" si="16"/>
        <v>0.5347681729398099</v>
      </c>
      <c r="AB43">
        <f t="shared" si="16"/>
        <v>-1.144277326743672</v>
      </c>
      <c r="AC43">
        <f t="shared" si="16"/>
        <v>-0.17436317510807858</v>
      </c>
      <c r="AD43">
        <f t="shared" si="16"/>
        <v>-1.7559433021803</v>
      </c>
      <c r="AE43">
        <f t="shared" si="16"/>
        <v>-0.4381179735869988</v>
      </c>
      <c r="AF43">
        <f t="shared" si="16"/>
        <v>-0.6270900443506344</v>
      </c>
      <c r="AG43">
        <f t="shared" si="16"/>
        <v>-1.7905555172554097</v>
      </c>
      <c r="AH43">
        <f t="shared" si="16"/>
        <v>-1.7478798242332152</v>
      </c>
      <c r="AI43">
        <f t="shared" si="16"/>
        <v>-1.504313704509545</v>
      </c>
      <c r="AJ43">
        <f t="shared" si="16"/>
        <v>-0.8716309031505669</v>
      </c>
      <c r="AK43">
        <f t="shared" si="16"/>
        <v>-1.7089189609740543</v>
      </c>
      <c r="AL43">
        <f t="shared" si="16"/>
        <v>-0.8305501545738333</v>
      </c>
      <c r="AM43">
        <f t="shared" si="16"/>
        <v>-1.2390301777596227</v>
      </c>
      <c r="AN43">
        <f t="shared" si="16"/>
        <v>1.564286298193935</v>
      </c>
      <c r="AO43">
        <f t="shared" si="16"/>
        <v>0.3114811620982005</v>
      </c>
    </row>
    <row r="44" spans="1:41" ht="13.5">
      <c r="A44" t="s">
        <v>92</v>
      </c>
      <c r="B44">
        <f aca="true" t="shared" si="17" ref="B44:AO44">(B20-mean)/dev</f>
        <v>0.6302433980153607</v>
      </c>
      <c r="C44">
        <f t="shared" si="17"/>
        <v>0.10245577019320211</v>
      </c>
      <c r="D44">
        <f t="shared" si="17"/>
        <v>1.7875766762934322</v>
      </c>
      <c r="E44">
        <f t="shared" si="17"/>
        <v>-0.39426285822650897</v>
      </c>
      <c r="F44">
        <f t="shared" si="17"/>
        <v>-1.6467340886326187</v>
      </c>
      <c r="G44">
        <f t="shared" si="17"/>
        <v>1.6851424942963893</v>
      </c>
      <c r="H44">
        <f t="shared" si="17"/>
        <v>-0.4562907003162125</v>
      </c>
      <c r="I44">
        <f t="shared" si="17"/>
        <v>2.4824022845183413</v>
      </c>
      <c r="J44">
        <f t="shared" si="17"/>
        <v>2.6330371322591617</v>
      </c>
      <c r="K44">
        <f t="shared" si="17"/>
        <v>2.5379816462120885</v>
      </c>
      <c r="L44">
        <f t="shared" si="17"/>
        <v>0.6935705067397838</v>
      </c>
      <c r="M44">
        <f t="shared" si="17"/>
        <v>2.681933235400137</v>
      </c>
      <c r="N44">
        <f t="shared" si="17"/>
        <v>1.9790335549942308</v>
      </c>
      <c r="O44">
        <f t="shared" si="17"/>
        <v>1.3848681739193427</v>
      </c>
      <c r="P44">
        <f t="shared" si="17"/>
        <v>1.8721810235267056</v>
      </c>
      <c r="Q44">
        <f t="shared" si="17"/>
        <v>1.5714504702625034</v>
      </c>
      <c r="R44">
        <f t="shared" si="17"/>
        <v>1.6774888347599077</v>
      </c>
      <c r="S44">
        <f t="shared" si="17"/>
        <v>0.9169916829113911</v>
      </c>
      <c r="T44">
        <f t="shared" si="17"/>
        <v>-1.4521176068880588</v>
      </c>
      <c r="U44">
        <f t="shared" si="17"/>
        <v>0.47931086869037737</v>
      </c>
      <c r="V44">
        <f t="shared" si="17"/>
        <v>1.4490694669636324</v>
      </c>
      <c r="W44">
        <f t="shared" si="17"/>
        <v>-0.08120319679026441</v>
      </c>
      <c r="X44">
        <f t="shared" si="17"/>
        <v>-0.12732538357905623</v>
      </c>
      <c r="Y44">
        <f t="shared" si="17"/>
        <v>-0.2042597411007026</v>
      </c>
      <c r="Z44">
        <f t="shared" si="17"/>
        <v>1.9505637051364837</v>
      </c>
      <c r="AA44">
        <f t="shared" si="17"/>
        <v>0.700459892944382</v>
      </c>
      <c r="AB44">
        <f t="shared" si="17"/>
        <v>-0.6174917890745583</v>
      </c>
      <c r="AC44">
        <f t="shared" si="17"/>
        <v>0.45172170483221047</v>
      </c>
      <c r="AD44">
        <f t="shared" si="17"/>
        <v>-1.6922382837850118</v>
      </c>
      <c r="AE44">
        <f t="shared" si="17"/>
        <v>-0.5745110754512565</v>
      </c>
      <c r="AF44">
        <f t="shared" si="17"/>
        <v>0.06835855189618481</v>
      </c>
      <c r="AG44">
        <f t="shared" si="17"/>
        <v>-1.5597052519204593</v>
      </c>
      <c r="AH44">
        <f t="shared" si="17"/>
        <v>-1.3634260076891802</v>
      </c>
      <c r="AI44">
        <f t="shared" si="17"/>
        <v>-1.6365610631477512</v>
      </c>
      <c r="AJ44">
        <f t="shared" si="17"/>
        <v>-0.5256853676452478</v>
      </c>
      <c r="AK44">
        <f t="shared" si="17"/>
        <v>-0.9870867087644192</v>
      </c>
      <c r="AL44">
        <f t="shared" si="17"/>
        <v>-0.9162382951854271</v>
      </c>
      <c r="AM44">
        <f t="shared" si="17"/>
        <v>-1.2749605997211433</v>
      </c>
      <c r="AN44">
        <f t="shared" si="17"/>
        <v>1.4711483522184439</v>
      </c>
      <c r="AO44">
        <f t="shared" si="17"/>
        <v>-0.3374551939042924</v>
      </c>
    </row>
    <row r="46" spans="2:41" ht="13.5">
      <c r="B46">
        <f aca="true" t="shared" si="18" ref="B46:AN46">AVERAGE(B29:B44)</f>
        <v>6.938893903907228E-17</v>
      </c>
      <c r="C46">
        <f t="shared" si="18"/>
        <v>-1.474514954580286E-17</v>
      </c>
      <c r="D46">
        <f t="shared" si="18"/>
        <v>-4.163336342344337E-17</v>
      </c>
      <c r="E46">
        <f t="shared" si="18"/>
        <v>-6.938893903907228E-18</v>
      </c>
      <c r="F46">
        <f t="shared" si="18"/>
        <v>2.7755575615628914E-17</v>
      </c>
      <c r="G46">
        <f t="shared" si="18"/>
        <v>6.938893903907228E-17</v>
      </c>
      <c r="H46">
        <f t="shared" si="18"/>
        <v>-1.2383256813126746E-16</v>
      </c>
      <c r="I46">
        <f t="shared" si="18"/>
        <v>5.551115123125783E-17</v>
      </c>
      <c r="J46">
        <f t="shared" si="18"/>
        <v>-5.551115123125783E-17</v>
      </c>
      <c r="K46">
        <f t="shared" si="18"/>
        <v>0</v>
      </c>
      <c r="L46">
        <f t="shared" si="18"/>
        <v>-7.355227538141662E-16</v>
      </c>
      <c r="M46">
        <f t="shared" si="18"/>
        <v>2.7755575615628914E-17</v>
      </c>
      <c r="N46">
        <f t="shared" si="18"/>
        <v>1.1102230246251565E-16</v>
      </c>
      <c r="O46">
        <f t="shared" si="18"/>
        <v>1.3877787807814457E-17</v>
      </c>
      <c r="P46">
        <f t="shared" si="18"/>
        <v>1.1102230246251565E-16</v>
      </c>
      <c r="Q46">
        <f t="shared" si="18"/>
        <v>8.326672684688674E-17</v>
      </c>
      <c r="R46">
        <f t="shared" si="18"/>
        <v>4.163336342344337E-17</v>
      </c>
      <c r="S46">
        <f t="shared" si="18"/>
        <v>4.579669976578771E-16</v>
      </c>
      <c r="T46">
        <f t="shared" si="18"/>
        <v>5.412337245047638E-16</v>
      </c>
      <c r="U46">
        <f t="shared" si="18"/>
        <v>-1.3877787807814457E-17</v>
      </c>
      <c r="V46">
        <f t="shared" si="18"/>
        <v>-1.3877787807814457E-17</v>
      </c>
      <c r="W46">
        <f t="shared" si="18"/>
        <v>-1.1796119636642288E-16</v>
      </c>
      <c r="X46">
        <f t="shared" si="18"/>
        <v>-2.949029909160572E-17</v>
      </c>
      <c r="Y46">
        <f t="shared" si="18"/>
        <v>1.56472057533108E-15</v>
      </c>
      <c r="Z46">
        <f t="shared" si="18"/>
        <v>-2.095545958979983E-15</v>
      </c>
      <c r="AA46">
        <f t="shared" si="18"/>
        <v>-3.1988300897012323E-15</v>
      </c>
      <c r="AB46">
        <f t="shared" si="18"/>
        <v>-1.8735013540549517E-16</v>
      </c>
      <c r="AC46">
        <f t="shared" si="18"/>
        <v>9.71445146547012E-17</v>
      </c>
      <c r="AD46">
        <f t="shared" si="18"/>
        <v>-1.0269562977782698E-15</v>
      </c>
      <c r="AE46">
        <f t="shared" si="18"/>
        <v>-8.326672684688674E-17</v>
      </c>
      <c r="AF46">
        <f t="shared" si="18"/>
        <v>2.2551405187698492E-17</v>
      </c>
      <c r="AG46">
        <f t="shared" si="18"/>
        <v>9.575673587391975E-16</v>
      </c>
      <c r="AH46">
        <f t="shared" si="18"/>
        <v>-1.429412144204889E-15</v>
      </c>
      <c r="AI46">
        <f t="shared" si="18"/>
        <v>3.885780586188048E-16</v>
      </c>
      <c r="AJ46">
        <f t="shared" si="18"/>
        <v>4.440892098500626E-16</v>
      </c>
      <c r="AK46">
        <f t="shared" si="18"/>
        <v>-4.85722573273506E-17</v>
      </c>
      <c r="AL46">
        <f t="shared" si="18"/>
        <v>-6.245004513516506E-17</v>
      </c>
      <c r="AM46">
        <f t="shared" si="18"/>
        <v>1.0130785099704553E-15</v>
      </c>
      <c r="AN46">
        <f t="shared" si="18"/>
        <v>-1.249000902703301E-16</v>
      </c>
      <c r="AO46">
        <f>AVERAGE(AO29:AO44)</f>
        <v>2.740863092043355E-16</v>
      </c>
    </row>
    <row r="47" spans="2:41" ht="13.5">
      <c r="B47">
        <f aca="true" t="shared" si="19" ref="B47:AN47">STDEV(B29:B44)</f>
        <v>1</v>
      </c>
      <c r="C47">
        <f t="shared" si="19"/>
        <v>1</v>
      </c>
      <c r="D47">
        <f t="shared" si="19"/>
        <v>0.9999999999999999</v>
      </c>
      <c r="E47">
        <f t="shared" si="19"/>
        <v>1</v>
      </c>
      <c r="F47">
        <f t="shared" si="19"/>
        <v>1</v>
      </c>
      <c r="G47">
        <f t="shared" si="19"/>
        <v>0.9999999999999999</v>
      </c>
      <c r="H47">
        <f t="shared" si="19"/>
        <v>0.9999999999999998</v>
      </c>
      <c r="I47">
        <f t="shared" si="19"/>
        <v>1</v>
      </c>
      <c r="J47">
        <f t="shared" si="19"/>
        <v>1</v>
      </c>
      <c r="K47">
        <f t="shared" si="19"/>
        <v>0.9999999999999996</v>
      </c>
      <c r="L47">
        <f t="shared" si="19"/>
        <v>1.000000000000001</v>
      </c>
      <c r="M47">
        <f t="shared" si="19"/>
        <v>0.9999999999999997</v>
      </c>
      <c r="N47">
        <f t="shared" si="19"/>
        <v>0.9999999999999997</v>
      </c>
      <c r="O47">
        <f t="shared" si="19"/>
        <v>1</v>
      </c>
      <c r="P47">
        <f t="shared" si="19"/>
        <v>0.9999999999999998</v>
      </c>
      <c r="Q47">
        <f t="shared" si="19"/>
        <v>0.9999999999999998</v>
      </c>
      <c r="R47">
        <f t="shared" si="19"/>
        <v>1.0000000000000016</v>
      </c>
      <c r="S47">
        <f t="shared" si="19"/>
        <v>0.9999999999999936</v>
      </c>
      <c r="T47">
        <f t="shared" si="19"/>
        <v>0.9999999999999989</v>
      </c>
      <c r="U47">
        <f t="shared" si="19"/>
        <v>1</v>
      </c>
      <c r="V47">
        <f t="shared" si="19"/>
        <v>0.9999999999999999</v>
      </c>
      <c r="W47">
        <f t="shared" si="19"/>
        <v>1.0000000000000004</v>
      </c>
      <c r="X47">
        <f t="shared" si="19"/>
        <v>1</v>
      </c>
      <c r="Y47">
        <f t="shared" si="19"/>
        <v>0.9999999999999393</v>
      </c>
      <c r="Z47">
        <f t="shared" si="19"/>
        <v>1.000000000000044</v>
      </c>
      <c r="AA47">
        <f t="shared" si="19"/>
        <v>1.000000000000081</v>
      </c>
      <c r="AB47">
        <f t="shared" si="19"/>
        <v>1.0000000000000142</v>
      </c>
      <c r="AC47">
        <f t="shared" si="19"/>
        <v>0.999999999999999</v>
      </c>
      <c r="AD47">
        <f t="shared" si="19"/>
        <v>1.0000000000000173</v>
      </c>
      <c r="AE47">
        <f t="shared" si="19"/>
        <v>1</v>
      </c>
      <c r="AF47">
        <f t="shared" si="19"/>
        <v>1</v>
      </c>
      <c r="AG47">
        <f t="shared" si="19"/>
        <v>0.9999999999999697</v>
      </c>
      <c r="AH47">
        <f t="shared" si="19"/>
        <v>1.0000000000000837</v>
      </c>
      <c r="AI47">
        <f t="shared" si="19"/>
        <v>1.0000000000000207</v>
      </c>
      <c r="AJ47">
        <f t="shared" si="19"/>
        <v>0.999999999999998</v>
      </c>
      <c r="AK47">
        <f t="shared" si="19"/>
        <v>1</v>
      </c>
      <c r="AL47">
        <f t="shared" si="19"/>
        <v>1</v>
      </c>
      <c r="AM47">
        <f t="shared" si="19"/>
        <v>0.9999999999999941</v>
      </c>
      <c r="AN47">
        <f t="shared" si="19"/>
        <v>1.0000000000000004</v>
      </c>
      <c r="AO47">
        <f>STDEV(AO29:AO44)</f>
        <v>0.9999999999999954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Taiyo</dc:creator>
  <cp:keywords/>
  <dc:description/>
  <cp:lastModifiedBy>Taiyo</cp:lastModifiedBy>
  <dcterms:created xsi:type="dcterms:W3CDTF">2006-05-27T14:42:31Z</dcterms:created>
  <dcterms:modified xsi:type="dcterms:W3CDTF">2006-05-29T17:17:54Z</dcterms:modified>
  <cp:category/>
  <cp:version/>
  <cp:contentType/>
  <cp:contentStatus/>
</cp:coreProperties>
</file>