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Chart3" sheetId="1" r:id="rId1"/>
    <sheet name="Sheet1" sheetId="2" r:id="rId2"/>
  </sheets>
  <definedNames>
    <definedName name="dev">'Sheet1'!$22:$22</definedName>
    <definedName name="mean">'Sheet1'!$21:$21</definedName>
  </definedNames>
  <calcPr fullCalcOnLoad="1"/>
</workbook>
</file>

<file path=xl/sharedStrings.xml><?xml version="1.0" encoding="utf-8"?>
<sst xmlns="http://schemas.openxmlformats.org/spreadsheetml/2006/main" count="20" uniqueCount="10">
  <si>
    <t>国内総生産(支出側)</t>
  </si>
  <si>
    <t>家計最終消費支出</t>
  </si>
  <si>
    <t>民間住宅</t>
  </si>
  <si>
    <t>民間企業
設備</t>
  </si>
  <si>
    <t>勤労者世帯ジニ係数</t>
  </si>
  <si>
    <t>全世帯ジニ係数</t>
  </si>
  <si>
    <t>雇用者報酬</t>
  </si>
  <si>
    <t>政府最終
消費支出</t>
  </si>
  <si>
    <t>公的固定
資本形成</t>
  </si>
  <si>
    <t>民間最終
消費支出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</si>
</sst>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勤労者世帯ジニ係数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Sheet1!$B$25:$B$42</c:f>
              <c:numCache>
                <c:ptCount val="18"/>
                <c:pt idx="0">
                  <c:v>-0.21190727236731385</c:v>
                </c:pt>
                <c:pt idx="1">
                  <c:v>-0.9384464919123554</c:v>
                </c:pt>
                <c:pt idx="2">
                  <c:v>-0.9384464919123554</c:v>
                </c:pt>
                <c:pt idx="3">
                  <c:v>0.030272467481033315</c:v>
                </c:pt>
                <c:pt idx="4">
                  <c:v>-0.6962667520640082</c:v>
                </c:pt>
                <c:pt idx="5">
                  <c:v>-1.422805971609043</c:v>
                </c:pt>
                <c:pt idx="6">
                  <c:v>-1.1806262317607026</c:v>
                </c:pt>
                <c:pt idx="7">
                  <c:v>-0.21190727236731385</c:v>
                </c:pt>
                <c:pt idx="8">
                  <c:v>-0.6962667520640082</c:v>
                </c:pt>
                <c:pt idx="9">
                  <c:v>0.030272467481033315</c:v>
                </c:pt>
                <c:pt idx="10">
                  <c:v>0.2724522073293805</c:v>
                </c:pt>
                <c:pt idx="11">
                  <c:v>1.2411711667227692</c:v>
                </c:pt>
                <c:pt idx="12">
                  <c:v>0.998991426874422</c:v>
                </c:pt>
                <c:pt idx="13">
                  <c:v>0.998991426874422</c:v>
                </c:pt>
                <c:pt idx="14">
                  <c:v>2.209890126116158</c:v>
                </c:pt>
                <c:pt idx="15">
                  <c:v>0.5146319471777276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全世帯ジニ係数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Sheet1!$C$25:$C$42</c:f>
              <c:numCache>
                <c:ptCount val="18"/>
                <c:pt idx="0">
                  <c:v>-2.2610504069126036</c:v>
                </c:pt>
                <c:pt idx="1">
                  <c:v>-1.1186249381567683</c:v>
                </c:pt>
                <c:pt idx="2">
                  <c:v>-0.35700795898620447</c:v>
                </c:pt>
                <c:pt idx="3">
                  <c:v>0.5950132649770004</c:v>
                </c:pt>
                <c:pt idx="4">
                  <c:v>-0.16660371419356348</c:v>
                </c:pt>
                <c:pt idx="5">
                  <c:v>-0.16660371419356348</c:v>
                </c:pt>
                <c:pt idx="6">
                  <c:v>0.02380053059907748</c:v>
                </c:pt>
                <c:pt idx="7">
                  <c:v>0.5950132649770004</c:v>
                </c:pt>
                <c:pt idx="8">
                  <c:v>0.5950132649770004</c:v>
                </c:pt>
                <c:pt idx="9">
                  <c:v>0.7854175097696413</c:v>
                </c:pt>
                <c:pt idx="10">
                  <c:v>-0.35700795898620447</c:v>
                </c:pt>
                <c:pt idx="11">
                  <c:v>1.5470344889402052</c:v>
                </c:pt>
                <c:pt idx="12">
                  <c:v>0.7854175097696413</c:v>
                </c:pt>
                <c:pt idx="13">
                  <c:v>0.4046090201843594</c:v>
                </c:pt>
                <c:pt idx="14">
                  <c:v>0.7854175097696413</c:v>
                </c:pt>
                <c:pt idx="15">
                  <c:v>-1.689837672534691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Sheet1!$D$24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Sheet1!$D$25:$D$42</c:f>
              <c:numCache>
                <c:ptCount val="18"/>
                <c:pt idx="0">
                  <c:v>-2.626705280629618</c:v>
                </c:pt>
                <c:pt idx="1">
                  <c:v>-1.999719634326972</c:v>
                </c:pt>
                <c:pt idx="2">
                  <c:v>-1.2435603114290077</c:v>
                </c:pt>
                <c:pt idx="3">
                  <c:v>-0.4334130046557368</c:v>
                </c:pt>
                <c:pt idx="4">
                  <c:v>-0.07784567295913758</c:v>
                </c:pt>
                <c:pt idx="5">
                  <c:v>0.16677562152875683</c:v>
                </c:pt>
                <c:pt idx="6">
                  <c:v>0.39443963420749284</c:v>
                </c:pt>
                <c:pt idx="7">
                  <c:v>0.5989849095097669</c:v>
                </c:pt>
                <c:pt idx="8">
                  <c:v>0.7645784542141287</c:v>
                </c:pt>
                <c:pt idx="9">
                  <c:v>1.0389402802801326</c:v>
                </c:pt>
                <c:pt idx="10">
                  <c:v>0.8766709116756595</c:v>
                </c:pt>
                <c:pt idx="11">
                  <c:v>0.6332270217717463</c:v>
                </c:pt>
                <c:pt idx="12">
                  <c:v>0.6918405236555557</c:v>
                </c:pt>
                <c:pt idx="13">
                  <c:v>0.6044425781264962</c:v>
                </c:pt>
                <c:pt idx="14">
                  <c:v>0.3135041348912683</c:v>
                </c:pt>
                <c:pt idx="15">
                  <c:v>0.14224045758509682</c:v>
                </c:pt>
                <c:pt idx="16">
                  <c:v>0.004010503625765596</c:v>
                </c:pt>
                <c:pt idx="17">
                  <c:v>0.15158887292859433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Sheet1!$E$24</c:f>
              <c:strCache>
                <c:ptCount val="1"/>
                <c:pt idx="0">
                  <c:v>国内総生産(支出側)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Sheet1!$E$25:$E$42</c:f>
              <c:numCache>
                <c:ptCount val="18"/>
                <c:pt idx="6">
                  <c:v>-1.519497283741241</c:v>
                </c:pt>
                <c:pt idx="7">
                  <c:v>-0.5841873786446851</c:v>
                </c:pt>
                <c:pt idx="8">
                  <c:v>0.7104987253473009</c:v>
                </c:pt>
                <c:pt idx="9">
                  <c:v>2.047170751488192</c:v>
                </c:pt>
                <c:pt idx="10">
                  <c:v>0.760956707744876</c:v>
                </c:pt>
                <c:pt idx="11">
                  <c:v>-0.31308145068714505</c:v>
                </c:pt>
                <c:pt idx="12">
                  <c:v>0.4968530554429495</c:v>
                </c:pt>
                <c:pt idx="13">
                  <c:v>-0.09817398457555579</c:v>
                </c:pt>
                <c:pt idx="14">
                  <c:v>-1.0907500252318743</c:v>
                </c:pt>
                <c:pt idx="15">
                  <c:v>-0.9624766547564688</c:v>
                </c:pt>
                <c:pt idx="16">
                  <c:v>-0.19890969276968</c:v>
                </c:pt>
                <c:pt idx="17">
                  <c:v>0.7515972303834122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Sheet1!$G$24</c:f>
              <c:strCache>
                <c:ptCount val="1"/>
                <c:pt idx="0">
                  <c:v>家計最終消費支出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Sheet1!$G$25:$G$42</c:f>
              <c:numCache>
                <c:ptCount val="18"/>
                <c:pt idx="6">
                  <c:v>-2.2717797816386986</c:v>
                </c:pt>
                <c:pt idx="7">
                  <c:v>-1.5533772172006706</c:v>
                </c:pt>
                <c:pt idx="8">
                  <c:v>-0.43563478763210417</c:v>
                </c:pt>
                <c:pt idx="9">
                  <c:v>0.5913135033496343</c:v>
                </c:pt>
                <c:pt idx="10">
                  <c:v>0.14667527771441863</c:v>
                </c:pt>
                <c:pt idx="11">
                  <c:v>0.3069604035730772</c:v>
                </c:pt>
                <c:pt idx="12">
                  <c:v>0.36042467296428415</c:v>
                </c:pt>
                <c:pt idx="13">
                  <c:v>0.4798802543902438</c:v>
                </c:pt>
                <c:pt idx="14">
                  <c:v>0.28615976972801893</c:v>
                </c:pt>
                <c:pt idx="15">
                  <c:v>0.0539069633528334</c:v>
                </c:pt>
                <c:pt idx="16">
                  <c:v>0.6611454846189291</c:v>
                </c:pt>
                <c:pt idx="17">
                  <c:v>1.3743254567800651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Sheet1!$H$24</c:f>
              <c:strCache>
                <c:ptCount val="1"/>
                <c:pt idx="0">
                  <c:v>民間住宅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Sheet1!$H$25:$H$42</c:f>
              <c:numCache>
                <c:ptCount val="18"/>
                <c:pt idx="6">
                  <c:v>1.3427163916930671</c:v>
                </c:pt>
                <c:pt idx="7">
                  <c:v>0.9189888899040892</c:v>
                </c:pt>
                <c:pt idx="8">
                  <c:v>1.837187167538823</c:v>
                </c:pt>
                <c:pt idx="9">
                  <c:v>0.9784144603493694</c:v>
                </c:pt>
                <c:pt idx="10">
                  <c:v>-0.21805899880581472</c:v>
                </c:pt>
                <c:pt idx="11">
                  <c:v>-0.28422638191454647</c:v>
                </c:pt>
                <c:pt idx="12">
                  <c:v>-0.2436229762355599</c:v>
                </c:pt>
                <c:pt idx="13">
                  <c:v>-0.6359293601812945</c:v>
                </c:pt>
                <c:pt idx="14">
                  <c:v>-0.9496829495189214</c:v>
                </c:pt>
                <c:pt idx="15">
                  <c:v>-1.0079492942573625</c:v>
                </c:pt>
                <c:pt idx="16">
                  <c:v>-0.86505947291974</c:v>
                </c:pt>
                <c:pt idx="17">
                  <c:v>-0.8727774756521103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Sheet1!$I$24</c:f>
              <c:strCache>
                <c:ptCount val="1"/>
                <c:pt idx="0">
                  <c:v>民間企業
設備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Sheet1!$I$25:$I$42</c:f>
              <c:numCache>
                <c:ptCount val="18"/>
                <c:pt idx="6">
                  <c:v>0.4270563358807665</c:v>
                </c:pt>
                <c:pt idx="7">
                  <c:v>0.6618283899139645</c:v>
                </c:pt>
                <c:pt idx="8">
                  <c:v>0.565719839955315</c:v>
                </c:pt>
                <c:pt idx="9">
                  <c:v>1.7825381558188311</c:v>
                </c:pt>
                <c:pt idx="10">
                  <c:v>0.3255060495703559</c:v>
                </c:pt>
                <c:pt idx="11">
                  <c:v>-1.086207046002593</c:v>
                </c:pt>
                <c:pt idx="12">
                  <c:v>0.08396781541723694</c:v>
                </c:pt>
                <c:pt idx="13">
                  <c:v>-0.1975340698271322</c:v>
                </c:pt>
                <c:pt idx="14">
                  <c:v>-1.7699655374399772</c:v>
                </c:pt>
                <c:pt idx="15">
                  <c:v>-1.1866632265914843</c:v>
                </c:pt>
                <c:pt idx="16">
                  <c:v>-0.48568696616810214</c:v>
                </c:pt>
                <c:pt idx="17">
                  <c:v>0.8794402594728227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Sheet1!$J$24</c:f>
              <c:strCache>
                <c:ptCount val="1"/>
                <c:pt idx="0">
                  <c:v>政府最終
消費支出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Sheet1!$J$25:$J$42</c:f>
              <c:numCache>
                <c:ptCount val="18"/>
                <c:pt idx="6">
                  <c:v>-1.8057642788367336</c:v>
                </c:pt>
                <c:pt idx="7">
                  <c:v>-1.3057151833542069</c:v>
                </c:pt>
                <c:pt idx="8">
                  <c:v>-0.8727068094210795</c:v>
                </c:pt>
                <c:pt idx="9">
                  <c:v>-0.6099595590370911</c:v>
                </c:pt>
                <c:pt idx="10">
                  <c:v>-0.3922671654069453</c:v>
                </c:pt>
                <c:pt idx="11">
                  <c:v>-0.08756894506378318</c:v>
                </c:pt>
                <c:pt idx="12">
                  <c:v>0.34543942886934415</c:v>
                </c:pt>
                <c:pt idx="13">
                  <c:v>0.6919592905552349</c:v>
                </c:pt>
                <c:pt idx="14">
                  <c:v>0.8837859608964899</c:v>
                </c:pt>
                <c:pt idx="15">
                  <c:v>0.9125292459012728</c:v>
                </c:pt>
                <c:pt idx="16">
                  <c:v>1.0258211139066231</c:v>
                </c:pt>
                <c:pt idx="17">
                  <c:v>1.214446900990877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Sheet1!$K$24</c:f>
              <c:strCache>
                <c:ptCount val="1"/>
                <c:pt idx="0">
                  <c:v>公的固定
資本形成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Sheet1!$A$25:$A$42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Sheet1!$K$25:$K$42</c:f>
              <c:numCache>
                <c:ptCount val="18"/>
                <c:pt idx="6">
                  <c:v>0.9258021491302622</c:v>
                </c:pt>
                <c:pt idx="7">
                  <c:v>0.9247379189628803</c:v>
                </c:pt>
                <c:pt idx="8">
                  <c:v>1.249868177114362</c:v>
                </c:pt>
                <c:pt idx="9">
                  <c:v>0.8107699868588748</c:v>
                </c:pt>
                <c:pt idx="10">
                  <c:v>0.4466761973553183</c:v>
                </c:pt>
                <c:pt idx="11">
                  <c:v>0.6612377063254798</c:v>
                </c:pt>
                <c:pt idx="12">
                  <c:v>0.009754119531642387</c:v>
                </c:pt>
                <c:pt idx="13">
                  <c:v>-0.24421567369636388</c:v>
                </c:pt>
                <c:pt idx="14">
                  <c:v>-0.5795593646482473</c:v>
                </c:pt>
                <c:pt idx="15">
                  <c:v>-1.1185204662818373</c:v>
                </c:pt>
                <c:pt idx="16">
                  <c:v>-1.4399179768313073</c:v>
                </c:pt>
                <c:pt idx="17">
                  <c:v>-1.6466327738210669</c:v>
                </c:pt>
              </c:numCache>
            </c:numRef>
          </c:val>
          <c:smooth val="0"/>
        </c:ser>
        <c:marker val="1"/>
        <c:axId val="32278049"/>
        <c:axId val="22066986"/>
      </c:line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5"/>
          <c:y val="0.03775"/>
          <c:w val="0.92775"/>
          <c:h val="0.12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0">
      <selection activeCell="E28" sqref="E28"/>
    </sheetView>
  </sheetViews>
  <sheetFormatPr defaultColWidth="9.00390625" defaultRowHeight="13.5"/>
  <cols>
    <col min="1" max="1" width="11.00390625" style="0" bestFit="1" customWidth="1"/>
    <col min="2" max="7" width="10.25390625" style="0" bestFit="1" customWidth="1"/>
  </cols>
  <sheetData>
    <row r="1" spans="2:11" ht="27">
      <c r="B1" t="s">
        <v>4</v>
      </c>
      <c r="C1" t="s">
        <v>5</v>
      </c>
      <c r="D1" t="s">
        <v>6</v>
      </c>
      <c r="E1" t="s">
        <v>0</v>
      </c>
      <c r="F1" s="1" t="s">
        <v>9</v>
      </c>
      <c r="G1" t="s">
        <v>1</v>
      </c>
      <c r="H1" t="s">
        <v>2</v>
      </c>
      <c r="I1" s="1" t="s">
        <v>3</v>
      </c>
      <c r="J1" s="1" t="s">
        <v>7</v>
      </c>
      <c r="K1" s="1" t="s">
        <v>8</v>
      </c>
    </row>
    <row r="2" spans="1:7" ht="13.5">
      <c r="A2">
        <v>1988</v>
      </c>
      <c r="B2">
        <v>0.239</v>
      </c>
      <c r="C2">
        <v>0.281</v>
      </c>
      <c r="D2" s="2">
        <v>196102.4</v>
      </c>
      <c r="E2" s="2"/>
      <c r="F2" s="2"/>
      <c r="G2" s="2"/>
    </row>
    <row r="3" spans="1:7" ht="13.5">
      <c r="A3">
        <v>1989</v>
      </c>
      <c r="B3">
        <v>0.236</v>
      </c>
      <c r="C3">
        <v>0.287</v>
      </c>
      <c r="D3" s="2">
        <v>210267.3</v>
      </c>
      <c r="E3" s="2"/>
      <c r="F3" s="2"/>
      <c r="G3" s="2"/>
    </row>
    <row r="4" spans="1:7" ht="13.5">
      <c r="A4">
        <v>1990</v>
      </c>
      <c r="B4">
        <v>0.236</v>
      </c>
      <c r="C4">
        <v>0.291</v>
      </c>
      <c r="D4" s="2">
        <v>227350.5</v>
      </c>
      <c r="E4" s="2"/>
      <c r="F4" s="2"/>
      <c r="G4" s="2"/>
    </row>
    <row r="5" spans="1:7" ht="13.5">
      <c r="A5">
        <v>1991</v>
      </c>
      <c r="B5">
        <v>0.24</v>
      </c>
      <c r="C5">
        <v>0.296</v>
      </c>
      <c r="D5" s="2">
        <v>245653.4</v>
      </c>
      <c r="E5" s="2"/>
      <c r="F5" s="2"/>
      <c r="G5" s="2"/>
    </row>
    <row r="6" spans="1:7" ht="13.5">
      <c r="A6">
        <v>1992</v>
      </c>
      <c r="B6">
        <v>0.237</v>
      </c>
      <c r="C6">
        <v>0.292</v>
      </c>
      <c r="D6" s="2">
        <v>253686.4</v>
      </c>
      <c r="E6" s="2"/>
      <c r="F6" s="2"/>
      <c r="G6" s="2"/>
    </row>
    <row r="7" spans="1:7" ht="13.5">
      <c r="A7">
        <v>1993</v>
      </c>
      <c r="B7">
        <v>0.234</v>
      </c>
      <c r="C7">
        <v>0.292</v>
      </c>
      <c r="D7" s="2">
        <v>259212.9</v>
      </c>
      <c r="E7" s="2"/>
      <c r="F7" s="2"/>
      <c r="G7" s="2"/>
    </row>
    <row r="8" spans="1:11" ht="13.5">
      <c r="A8">
        <v>1994</v>
      </c>
      <c r="B8">
        <v>0.235</v>
      </c>
      <c r="C8">
        <v>0.293</v>
      </c>
      <c r="D8" s="2">
        <v>264356.3</v>
      </c>
      <c r="E8" s="2">
        <v>486526.3</v>
      </c>
      <c r="F8" s="2">
        <v>267142.1</v>
      </c>
      <c r="G8" s="2">
        <v>262536.6</v>
      </c>
      <c r="H8" s="2">
        <v>25509.1</v>
      </c>
      <c r="I8" s="2">
        <v>72997.3</v>
      </c>
      <c r="J8" s="2">
        <v>71559.3</v>
      </c>
      <c r="K8" s="2">
        <v>40163.5</v>
      </c>
    </row>
    <row r="9" spans="1:11" ht="13.5">
      <c r="A9">
        <v>1995</v>
      </c>
      <c r="B9">
        <v>0.239</v>
      </c>
      <c r="C9">
        <v>0.296</v>
      </c>
      <c r="D9" s="2">
        <v>268977.4</v>
      </c>
      <c r="E9" s="2">
        <v>493271.7</v>
      </c>
      <c r="F9" s="2">
        <v>271395.6</v>
      </c>
      <c r="G9" s="2">
        <v>266539.5</v>
      </c>
      <c r="H9" s="2">
        <v>24120.1</v>
      </c>
      <c r="I9" s="2">
        <v>73812.7</v>
      </c>
      <c r="J9" s="2">
        <v>74652.5</v>
      </c>
      <c r="K9" s="2">
        <v>40156.8</v>
      </c>
    </row>
    <row r="10" spans="1:11" ht="13.5">
      <c r="A10">
        <v>1996</v>
      </c>
      <c r="B10">
        <v>0.237</v>
      </c>
      <c r="C10">
        <v>0.296</v>
      </c>
      <c r="D10" s="2">
        <v>272718.5</v>
      </c>
      <c r="E10" s="2">
        <v>502608.9</v>
      </c>
      <c r="F10" s="2">
        <v>277718</v>
      </c>
      <c r="G10" s="2">
        <v>272767.5</v>
      </c>
      <c r="H10" s="2">
        <v>27130</v>
      </c>
      <c r="I10" s="2">
        <v>73478.9</v>
      </c>
      <c r="J10" s="2">
        <v>77331</v>
      </c>
      <c r="K10" s="2">
        <v>42203.7</v>
      </c>
    </row>
    <row r="11" spans="1:11" ht="13.5">
      <c r="A11">
        <v>1997</v>
      </c>
      <c r="B11">
        <v>0.24</v>
      </c>
      <c r="C11">
        <v>0.297</v>
      </c>
      <c r="D11" s="2">
        <v>278916.9</v>
      </c>
      <c r="E11" s="2">
        <v>512248.9</v>
      </c>
      <c r="F11" s="2">
        <v>283436.7</v>
      </c>
      <c r="G11" s="2">
        <v>278489.6</v>
      </c>
      <c r="H11" s="2">
        <v>24314.9</v>
      </c>
      <c r="I11" s="2">
        <v>77705.1</v>
      </c>
      <c r="J11" s="2">
        <v>78956.3</v>
      </c>
      <c r="K11" s="2">
        <v>39439.3</v>
      </c>
    </row>
    <row r="12" spans="1:11" ht="13.5">
      <c r="A12">
        <v>1998</v>
      </c>
      <c r="B12">
        <v>0.241</v>
      </c>
      <c r="C12">
        <v>0.291</v>
      </c>
      <c r="D12" s="2">
        <v>275250.9</v>
      </c>
      <c r="E12" s="2">
        <v>502972.8</v>
      </c>
      <c r="F12" s="2">
        <v>281497.5</v>
      </c>
      <c r="G12" s="2">
        <v>276012.1</v>
      </c>
      <c r="H12" s="2">
        <v>20392.8</v>
      </c>
      <c r="I12" s="2">
        <v>72644.6</v>
      </c>
      <c r="J12" s="2">
        <v>80302.9</v>
      </c>
      <c r="K12" s="2">
        <v>37147.1</v>
      </c>
    </row>
    <row r="13" spans="1:11" ht="13.5">
      <c r="A13">
        <v>1999</v>
      </c>
      <c r="B13">
        <v>0.245</v>
      </c>
      <c r="C13">
        <v>0.301</v>
      </c>
      <c r="D13" s="2">
        <v>269751</v>
      </c>
      <c r="E13" s="2">
        <v>495226.9</v>
      </c>
      <c r="F13" s="2">
        <v>282763.5</v>
      </c>
      <c r="G13" s="2">
        <v>276905.2</v>
      </c>
      <c r="H13" s="2">
        <v>20175.9</v>
      </c>
      <c r="I13" s="2">
        <v>67741.5</v>
      </c>
      <c r="J13" s="2">
        <v>82187.7</v>
      </c>
      <c r="K13" s="2">
        <v>38497.9</v>
      </c>
    </row>
    <row r="14" spans="1:11" ht="13.5">
      <c r="A14">
        <v>2000</v>
      </c>
      <c r="B14">
        <v>0.244</v>
      </c>
      <c r="C14">
        <v>0.297</v>
      </c>
      <c r="D14" s="2">
        <v>271075.2</v>
      </c>
      <c r="E14" s="2">
        <v>501068.1</v>
      </c>
      <c r="F14" s="2">
        <v>282595.8</v>
      </c>
      <c r="G14" s="2">
        <v>277203.1</v>
      </c>
      <c r="H14" s="2">
        <v>20309</v>
      </c>
      <c r="I14" s="2">
        <v>71805.7</v>
      </c>
      <c r="J14" s="2">
        <v>84866.2</v>
      </c>
      <c r="K14" s="2">
        <v>34396.4</v>
      </c>
    </row>
    <row r="15" spans="1:11" ht="13.5">
      <c r="A15">
        <v>2001</v>
      </c>
      <c r="B15">
        <v>0.244</v>
      </c>
      <c r="C15">
        <v>0.295</v>
      </c>
      <c r="D15" s="2">
        <v>269100.7</v>
      </c>
      <c r="E15" s="2">
        <v>496776.8</v>
      </c>
      <c r="F15" s="2">
        <v>283324</v>
      </c>
      <c r="G15" s="2">
        <v>277868.7</v>
      </c>
      <c r="H15" s="2">
        <v>19023</v>
      </c>
      <c r="I15" s="2">
        <v>70828</v>
      </c>
      <c r="J15" s="2">
        <v>87009.7</v>
      </c>
      <c r="K15" s="2">
        <v>32797.5</v>
      </c>
    </row>
    <row r="16" spans="1:11" ht="13.5">
      <c r="A16">
        <v>2002</v>
      </c>
      <c r="B16">
        <v>0.249</v>
      </c>
      <c r="C16">
        <v>0.297</v>
      </c>
      <c r="D16" s="2">
        <v>262527.8</v>
      </c>
      <c r="E16" s="2">
        <v>489618.4</v>
      </c>
      <c r="F16" s="2">
        <v>282386.9</v>
      </c>
      <c r="G16" s="2">
        <v>276789.3</v>
      </c>
      <c r="H16" s="2">
        <v>17994.5</v>
      </c>
      <c r="I16" s="2">
        <v>65366.7</v>
      </c>
      <c r="J16" s="2">
        <v>88196.3</v>
      </c>
      <c r="K16" s="2">
        <v>30686.3</v>
      </c>
    </row>
    <row r="17" spans="1:11" ht="13.5">
      <c r="A17">
        <v>2003</v>
      </c>
      <c r="B17">
        <v>0.242</v>
      </c>
      <c r="C17">
        <v>0.284</v>
      </c>
      <c r="D17" s="2">
        <v>258658.6</v>
      </c>
      <c r="E17" s="2">
        <v>490543.5</v>
      </c>
      <c r="F17" s="2">
        <v>281371.7</v>
      </c>
      <c r="G17" s="2">
        <v>275495.2</v>
      </c>
      <c r="H17" s="2">
        <v>17803.5</v>
      </c>
      <c r="I17" s="2">
        <v>67392.6</v>
      </c>
      <c r="J17" s="2">
        <v>88374.1</v>
      </c>
      <c r="K17" s="2">
        <v>27293.2</v>
      </c>
    </row>
    <row r="18" spans="1:11" ht="13.5">
      <c r="A18">
        <v>2004</v>
      </c>
      <c r="D18" s="2">
        <v>255535.7</v>
      </c>
      <c r="E18" s="2">
        <v>496050.3</v>
      </c>
      <c r="F18" s="2">
        <v>284921.9</v>
      </c>
      <c r="G18" s="2">
        <v>278878.7</v>
      </c>
      <c r="H18" s="2">
        <v>18271.9</v>
      </c>
      <c r="I18" s="2">
        <v>69827.2</v>
      </c>
      <c r="J18" s="2">
        <v>89074.9</v>
      </c>
      <c r="K18" s="2">
        <v>25269.8</v>
      </c>
    </row>
    <row r="19" spans="1:11" ht="13.5">
      <c r="A19">
        <v>2005</v>
      </c>
      <c r="D19" s="2">
        <v>258869.8</v>
      </c>
      <c r="E19" s="2">
        <v>502905.3</v>
      </c>
      <c r="F19" s="2">
        <v>288919.7</v>
      </c>
      <c r="G19" s="2">
        <v>282852.5</v>
      </c>
      <c r="H19" s="2">
        <v>18246.6</v>
      </c>
      <c r="I19" s="2">
        <v>74568.5</v>
      </c>
      <c r="J19" s="2">
        <v>90241.7</v>
      </c>
      <c r="K19" s="2">
        <v>23968.4</v>
      </c>
    </row>
    <row r="21" spans="2:11" ht="13.5">
      <c r="B21">
        <f>AVERAGE(B2:B19)</f>
        <v>0.23987500000000003</v>
      </c>
      <c r="C21">
        <f aca="true" t="shared" si="0" ref="C21:K21">AVERAGE(C2:C19)</f>
        <v>0.292875</v>
      </c>
      <c r="D21">
        <f t="shared" si="0"/>
        <v>255445.09444444446</v>
      </c>
      <c r="E21">
        <f t="shared" si="0"/>
        <v>497484.82499999995</v>
      </c>
      <c r="F21">
        <f t="shared" si="0"/>
        <v>280622.7833333334</v>
      </c>
      <c r="G21">
        <f t="shared" si="0"/>
        <v>275194.8333333333</v>
      </c>
      <c r="H21">
        <f t="shared" si="0"/>
        <v>21107.608333333334</v>
      </c>
      <c r="I21">
        <f t="shared" si="0"/>
        <v>71514.06666666667</v>
      </c>
      <c r="J21">
        <f t="shared" si="0"/>
        <v>82729.38333333333</v>
      </c>
      <c r="K21">
        <f t="shared" si="0"/>
        <v>34334.99166666667</v>
      </c>
    </row>
    <row r="22" spans="2:11" ht="13.5">
      <c r="B22">
        <f>STDEV(B2:B19)</f>
        <v>0.0041291645644107155</v>
      </c>
      <c r="C22">
        <f aca="true" t="shared" si="1" ref="C22:K22">STDEV(C2:C19)</f>
        <v>0.005251983752195479</v>
      </c>
      <c r="D22">
        <f t="shared" si="1"/>
        <v>22592.06424187037</v>
      </c>
      <c r="E22">
        <f t="shared" si="1"/>
        <v>7211.941157945577</v>
      </c>
      <c r="F22">
        <f t="shared" si="1"/>
        <v>5960.148000271157</v>
      </c>
      <c r="G22">
        <f t="shared" si="1"/>
        <v>5571.945588934944</v>
      </c>
      <c r="H22">
        <f t="shared" si="1"/>
        <v>3278.050148115572</v>
      </c>
      <c r="I22">
        <f t="shared" si="1"/>
        <v>3473.1561358861413</v>
      </c>
      <c r="J22">
        <f t="shared" si="1"/>
        <v>6185.792611053893</v>
      </c>
      <c r="K22">
        <f t="shared" si="1"/>
        <v>6295.63059322003</v>
      </c>
    </row>
    <row r="24" spans="2:11" s="1" customFormat="1" ht="27">
      <c r="B24" s="1" t="s">
        <v>4</v>
      </c>
      <c r="C24" s="1" t="s">
        <v>5</v>
      </c>
      <c r="D24" s="1" t="s">
        <v>6</v>
      </c>
      <c r="E24" s="1" t="s">
        <v>0</v>
      </c>
      <c r="F24" s="1" t="s">
        <v>9</v>
      </c>
      <c r="G24" s="1" t="s">
        <v>1</v>
      </c>
      <c r="H24" s="1" t="s">
        <v>2</v>
      </c>
      <c r="I24" s="1" t="s">
        <v>3</v>
      </c>
      <c r="J24" s="1" t="s">
        <v>7</v>
      </c>
      <c r="K24" s="1" t="s">
        <v>8</v>
      </c>
    </row>
    <row r="25" spans="1:4" ht="13.5">
      <c r="A25">
        <v>1988</v>
      </c>
      <c r="B25">
        <f>IF(B2&lt;&gt;"",(B2-mean)/dev,"")</f>
        <v>-0.21190727236731385</v>
      </c>
      <c r="C25">
        <f>IF(C2&lt;&gt;"",(C2-mean)/dev,"")</f>
        <v>-2.2610504069126036</v>
      </c>
      <c r="D25">
        <f>IF(D2&lt;&gt;"",(D2-mean)/dev,"")</f>
        <v>-2.626705280629618</v>
      </c>
    </row>
    <row r="26" spans="1:4" ht="13.5">
      <c r="A26">
        <v>1989</v>
      </c>
      <c r="B26">
        <f>IF(B3&lt;&gt;"",(B3-mean)/dev,"")</f>
        <v>-0.9384464919123554</v>
      </c>
      <c r="C26">
        <f>IF(C3&lt;&gt;"",(C3-mean)/dev,"")</f>
        <v>-1.1186249381567683</v>
      </c>
      <c r="D26">
        <f>IF(D3&lt;&gt;"",(D3-mean)/dev,"")</f>
        <v>-1.999719634326972</v>
      </c>
    </row>
    <row r="27" spans="1:4" ht="13.5">
      <c r="A27">
        <v>1990</v>
      </c>
      <c r="B27">
        <f>IF(B4&lt;&gt;"",(B4-mean)/dev,"")</f>
        <v>-0.9384464919123554</v>
      </c>
      <c r="C27">
        <f>IF(C4&lt;&gt;"",(C4-mean)/dev,"")</f>
        <v>-0.35700795898620447</v>
      </c>
      <c r="D27">
        <f>IF(D4&lt;&gt;"",(D4-mean)/dev,"")</f>
        <v>-1.2435603114290077</v>
      </c>
    </row>
    <row r="28" spans="1:4" ht="13.5">
      <c r="A28">
        <v>1991</v>
      </c>
      <c r="B28">
        <f>IF(B5&lt;&gt;"",(B5-mean)/dev,"")</f>
        <v>0.030272467481033315</v>
      </c>
      <c r="C28">
        <f>IF(C5&lt;&gt;"",(C5-mean)/dev,"")</f>
        <v>0.5950132649770004</v>
      </c>
      <c r="D28">
        <f>IF(D5&lt;&gt;"",(D5-mean)/dev,"")</f>
        <v>-0.4334130046557368</v>
      </c>
    </row>
    <row r="29" spans="1:4" ht="13.5">
      <c r="A29">
        <v>1992</v>
      </c>
      <c r="B29">
        <f>IF(B6&lt;&gt;"",(B6-mean)/dev,"")</f>
        <v>-0.6962667520640082</v>
      </c>
      <c r="C29">
        <f>IF(C6&lt;&gt;"",(C6-mean)/dev,"")</f>
        <v>-0.16660371419356348</v>
      </c>
      <c r="D29">
        <f>IF(D6&lt;&gt;"",(D6-mean)/dev,"")</f>
        <v>-0.07784567295913758</v>
      </c>
    </row>
    <row r="30" spans="1:4" ht="13.5">
      <c r="A30">
        <v>1993</v>
      </c>
      <c r="B30">
        <f>IF(B7&lt;&gt;"",(B7-mean)/dev,"")</f>
        <v>-1.422805971609043</v>
      </c>
      <c r="C30">
        <f>IF(C7&lt;&gt;"",(C7-mean)/dev,"")</f>
        <v>-0.16660371419356348</v>
      </c>
      <c r="D30">
        <f>IF(D7&lt;&gt;"",(D7-mean)/dev,"")</f>
        <v>0.16677562152875683</v>
      </c>
    </row>
    <row r="31" spans="1:11" ht="13.5">
      <c r="A31">
        <v>1994</v>
      </c>
      <c r="B31">
        <f aca="true" t="shared" si="2" ref="B31:K31">IF(B8&lt;&gt;"",(B8-mean)/dev,"")</f>
        <v>-1.1806262317607026</v>
      </c>
      <c r="C31">
        <f t="shared" si="2"/>
        <v>0.02380053059907748</v>
      </c>
      <c r="D31">
        <f t="shared" si="2"/>
        <v>0.39443963420749284</v>
      </c>
      <c r="E31">
        <f t="shared" si="2"/>
        <v>-1.519497283741241</v>
      </c>
      <c r="F31">
        <f t="shared" si="2"/>
        <v>-2.261803453994784</v>
      </c>
      <c r="G31">
        <f t="shared" si="2"/>
        <v>-2.2717797816386986</v>
      </c>
      <c r="H31">
        <f t="shared" si="2"/>
        <v>1.3427163916930671</v>
      </c>
      <c r="I31">
        <f t="shared" si="2"/>
        <v>0.4270563358807665</v>
      </c>
      <c r="J31">
        <f t="shared" si="2"/>
        <v>-1.8057642788367336</v>
      </c>
      <c r="K31">
        <f t="shared" si="2"/>
        <v>0.9258021491302622</v>
      </c>
    </row>
    <row r="32" spans="1:11" ht="13.5">
      <c r="A32">
        <v>1995</v>
      </c>
      <c r="B32">
        <f aca="true" t="shared" si="3" ref="B32:K32">IF(B9&lt;&gt;"",(B9-mean)/dev,"")</f>
        <v>-0.21190727236731385</v>
      </c>
      <c r="C32">
        <f t="shared" si="3"/>
        <v>0.5950132649770004</v>
      </c>
      <c r="D32">
        <f t="shared" si="3"/>
        <v>0.5989849095097669</v>
      </c>
      <c r="E32">
        <f t="shared" si="3"/>
        <v>-0.5841873786446851</v>
      </c>
      <c r="F32">
        <f t="shared" si="3"/>
        <v>-1.548146679061261</v>
      </c>
      <c r="G32">
        <f t="shared" si="3"/>
        <v>-1.5533772172006706</v>
      </c>
      <c r="H32">
        <f t="shared" si="3"/>
        <v>0.9189888899040892</v>
      </c>
      <c r="I32">
        <f t="shared" si="3"/>
        <v>0.6618283899139645</v>
      </c>
      <c r="J32">
        <f t="shared" si="3"/>
        <v>-1.3057151833542069</v>
      </c>
      <c r="K32">
        <f t="shared" si="3"/>
        <v>0.9247379189628803</v>
      </c>
    </row>
    <row r="33" spans="1:11" ht="13.5">
      <c r="A33">
        <v>1996</v>
      </c>
      <c r="B33">
        <f aca="true" t="shared" si="4" ref="B33:K33">IF(B10&lt;&gt;"",(B10-mean)/dev,"")</f>
        <v>-0.6962667520640082</v>
      </c>
      <c r="C33">
        <f t="shared" si="4"/>
        <v>0.5950132649770004</v>
      </c>
      <c r="D33">
        <f t="shared" si="4"/>
        <v>0.7645784542141287</v>
      </c>
      <c r="E33">
        <f t="shared" si="4"/>
        <v>0.7104987253473009</v>
      </c>
      <c r="F33">
        <f t="shared" si="4"/>
        <v>-0.48736765147463296</v>
      </c>
      <c r="G33">
        <f t="shared" si="4"/>
        <v>-0.43563478763210417</v>
      </c>
      <c r="H33">
        <f t="shared" si="4"/>
        <v>1.837187167538823</v>
      </c>
      <c r="I33">
        <f t="shared" si="4"/>
        <v>0.565719839955315</v>
      </c>
      <c r="J33">
        <f t="shared" si="4"/>
        <v>-0.8727068094210795</v>
      </c>
      <c r="K33">
        <f t="shared" si="4"/>
        <v>1.249868177114362</v>
      </c>
    </row>
    <row r="34" spans="1:11" ht="13.5">
      <c r="A34">
        <v>1997</v>
      </c>
      <c r="B34">
        <f aca="true" t="shared" si="5" ref="B34:K34">IF(B11&lt;&gt;"",(B11-mean)/dev,"")</f>
        <v>0.030272467481033315</v>
      </c>
      <c r="C34">
        <f t="shared" si="5"/>
        <v>0.7854175097696413</v>
      </c>
      <c r="D34">
        <f t="shared" si="5"/>
        <v>1.0389402802801326</v>
      </c>
      <c r="E34">
        <f t="shared" si="5"/>
        <v>2.047170751488192</v>
      </c>
      <c r="F34">
        <f t="shared" si="5"/>
        <v>0.47212194504878213</v>
      </c>
      <c r="G34">
        <f t="shared" si="5"/>
        <v>0.5913135033496343</v>
      </c>
      <c r="H34">
        <f t="shared" si="5"/>
        <v>0.9784144603493694</v>
      </c>
      <c r="I34">
        <f t="shared" si="5"/>
        <v>1.7825381558188311</v>
      </c>
      <c r="J34">
        <f t="shared" si="5"/>
        <v>-0.6099595590370911</v>
      </c>
      <c r="K34">
        <f t="shared" si="5"/>
        <v>0.8107699868588748</v>
      </c>
    </row>
    <row r="35" spans="1:11" ht="13.5">
      <c r="A35">
        <v>1998</v>
      </c>
      <c r="B35">
        <f aca="true" t="shared" si="6" ref="B35:K35">IF(B12&lt;&gt;"",(B12-mean)/dev,"")</f>
        <v>0.2724522073293805</v>
      </c>
      <c r="C35">
        <f t="shared" si="6"/>
        <v>-0.35700795898620447</v>
      </c>
      <c r="D35">
        <f t="shared" si="6"/>
        <v>0.8766709116756595</v>
      </c>
      <c r="E35">
        <f t="shared" si="6"/>
        <v>0.760956707744876</v>
      </c>
      <c r="F35">
        <f t="shared" si="6"/>
        <v>0.1467608969822261</v>
      </c>
      <c r="G35">
        <f t="shared" si="6"/>
        <v>0.14667527771441863</v>
      </c>
      <c r="H35">
        <f t="shared" si="6"/>
        <v>-0.21805899880581472</v>
      </c>
      <c r="I35">
        <f t="shared" si="6"/>
        <v>0.3255060495703559</v>
      </c>
      <c r="J35">
        <f t="shared" si="6"/>
        <v>-0.3922671654069453</v>
      </c>
      <c r="K35">
        <f t="shared" si="6"/>
        <v>0.4466761973553183</v>
      </c>
    </row>
    <row r="36" spans="1:11" ht="13.5">
      <c r="A36">
        <v>1999</v>
      </c>
      <c r="B36">
        <f aca="true" t="shared" si="7" ref="B36:K36">IF(B13&lt;&gt;"",(B13-mean)/dev,"")</f>
        <v>1.2411711667227692</v>
      </c>
      <c r="C36">
        <f t="shared" si="7"/>
        <v>1.5470344889402052</v>
      </c>
      <c r="D36">
        <f t="shared" si="7"/>
        <v>0.6332270217717463</v>
      </c>
      <c r="E36">
        <f t="shared" si="7"/>
        <v>-0.31308145068714505</v>
      </c>
      <c r="F36">
        <f t="shared" si="7"/>
        <v>0.3591717297236955</v>
      </c>
      <c r="G36">
        <f t="shared" si="7"/>
        <v>0.3069604035730772</v>
      </c>
      <c r="H36">
        <f t="shared" si="7"/>
        <v>-0.28422638191454647</v>
      </c>
      <c r="I36">
        <f t="shared" si="7"/>
        <v>-1.086207046002593</v>
      </c>
      <c r="J36">
        <f t="shared" si="7"/>
        <v>-0.08756894506378318</v>
      </c>
      <c r="K36">
        <f t="shared" si="7"/>
        <v>0.6612377063254798</v>
      </c>
    </row>
    <row r="37" spans="1:11" ht="13.5">
      <c r="A37">
        <v>2000</v>
      </c>
      <c r="B37">
        <f aca="true" t="shared" si="8" ref="B37:K37">IF(B14&lt;&gt;"",(B14-mean)/dev,"")</f>
        <v>0.998991426874422</v>
      </c>
      <c r="C37">
        <f t="shared" si="8"/>
        <v>0.7854175097696413</v>
      </c>
      <c r="D37">
        <f t="shared" si="8"/>
        <v>0.6918405236555557</v>
      </c>
      <c r="E37">
        <f t="shared" si="8"/>
        <v>0.4968530554429495</v>
      </c>
      <c r="F37">
        <f t="shared" si="8"/>
        <v>0.3310348445335321</v>
      </c>
      <c r="G37">
        <f t="shared" si="8"/>
        <v>0.36042467296428415</v>
      </c>
      <c r="H37">
        <f t="shared" si="8"/>
        <v>-0.2436229762355599</v>
      </c>
      <c r="I37">
        <f t="shared" si="8"/>
        <v>0.08396781541723694</v>
      </c>
      <c r="J37">
        <f t="shared" si="8"/>
        <v>0.34543942886934415</v>
      </c>
      <c r="K37">
        <f t="shared" si="8"/>
        <v>0.009754119531642387</v>
      </c>
    </row>
    <row r="38" spans="1:11" ht="13.5">
      <c r="A38">
        <v>2001</v>
      </c>
      <c r="B38">
        <f aca="true" t="shared" si="9" ref="B38:K38">IF(B15&lt;&gt;"",(B15-mean)/dev,"")</f>
        <v>0.998991426874422</v>
      </c>
      <c r="C38">
        <f t="shared" si="9"/>
        <v>0.4046090201843594</v>
      </c>
      <c r="D38">
        <f t="shared" si="9"/>
        <v>0.6044425781264962</v>
      </c>
      <c r="E38">
        <f t="shared" si="9"/>
        <v>-0.09817398457555579</v>
      </c>
      <c r="F38">
        <f t="shared" si="9"/>
        <v>0.45321301862700797</v>
      </c>
      <c r="G38">
        <f t="shared" si="9"/>
        <v>0.4798802543902438</v>
      </c>
      <c r="H38">
        <f t="shared" si="9"/>
        <v>-0.6359293601812945</v>
      </c>
      <c r="I38">
        <f t="shared" si="9"/>
        <v>-0.1975340698271322</v>
      </c>
      <c r="J38">
        <f t="shared" si="9"/>
        <v>0.6919592905552349</v>
      </c>
      <c r="K38">
        <f t="shared" si="9"/>
        <v>-0.24421567369636388</v>
      </c>
    </row>
    <row r="39" spans="1:11" ht="13.5">
      <c r="A39">
        <v>2002</v>
      </c>
      <c r="B39">
        <f aca="true" t="shared" si="10" ref="B39:K39">IF(B16&lt;&gt;"",(B16-mean)/dev,"")</f>
        <v>2.209890126116158</v>
      </c>
      <c r="C39">
        <f t="shared" si="10"/>
        <v>0.7854175097696413</v>
      </c>
      <c r="D39">
        <f t="shared" si="10"/>
        <v>0.3135041348912683</v>
      </c>
      <c r="E39">
        <f t="shared" si="10"/>
        <v>-1.0907500252318743</v>
      </c>
      <c r="F39">
        <f t="shared" si="10"/>
        <v>0.29598537932051033</v>
      </c>
      <c r="G39">
        <f t="shared" si="10"/>
        <v>0.28615976972801893</v>
      </c>
      <c r="H39">
        <f t="shared" si="10"/>
        <v>-0.9496829495189214</v>
      </c>
      <c r="I39">
        <f t="shared" si="10"/>
        <v>-1.7699655374399772</v>
      </c>
      <c r="J39">
        <f t="shared" si="10"/>
        <v>0.8837859608964899</v>
      </c>
      <c r="K39">
        <f t="shared" si="10"/>
        <v>-0.5795593646482473</v>
      </c>
    </row>
    <row r="40" spans="1:11" ht="13.5">
      <c r="A40">
        <v>2003</v>
      </c>
      <c r="B40">
        <f aca="true" t="shared" si="11" ref="B40:K40">IF(B17&lt;&gt;"",(B17-mean)/dev,"")</f>
        <v>0.5146319471777276</v>
      </c>
      <c r="C40">
        <f t="shared" si="11"/>
        <v>-1.689837672534691</v>
      </c>
      <c r="D40">
        <f t="shared" si="11"/>
        <v>0.14224045758509682</v>
      </c>
      <c r="E40">
        <f t="shared" si="11"/>
        <v>-0.9624766547564688</v>
      </c>
      <c r="F40">
        <f t="shared" si="11"/>
        <v>0.12565403856289406</v>
      </c>
      <c r="G40">
        <f t="shared" si="11"/>
        <v>0.0539069633528334</v>
      </c>
      <c r="H40">
        <f t="shared" si="11"/>
        <v>-1.0079492942573625</v>
      </c>
      <c r="I40">
        <f t="shared" si="11"/>
        <v>-1.1866632265914843</v>
      </c>
      <c r="J40">
        <f t="shared" si="11"/>
        <v>0.9125292459012728</v>
      </c>
      <c r="K40">
        <f t="shared" si="11"/>
        <v>-1.1185204662818373</v>
      </c>
    </row>
    <row r="41" spans="1:11" ht="13.5">
      <c r="A41">
        <v>2004</v>
      </c>
      <c r="D41">
        <f aca="true" t="shared" si="12" ref="B41:K41">IF(D18&lt;&gt;"",(D18-mean)/dev,"")</f>
        <v>0.004010503625765596</v>
      </c>
      <c r="E41">
        <f t="shared" si="12"/>
        <v>-0.19890969276968</v>
      </c>
      <c r="F41">
        <f t="shared" si="12"/>
        <v>0.7213103880089976</v>
      </c>
      <c r="G41">
        <f t="shared" si="12"/>
        <v>0.6611454846189291</v>
      </c>
      <c r="H41">
        <f t="shared" si="12"/>
        <v>-0.86505947291974</v>
      </c>
      <c r="I41">
        <f t="shared" si="12"/>
        <v>-0.48568696616810214</v>
      </c>
      <c r="J41">
        <f t="shared" si="12"/>
        <v>1.0258211139066231</v>
      </c>
      <c r="K41">
        <f t="shared" si="12"/>
        <v>-1.4399179768313073</v>
      </c>
    </row>
    <row r="42" spans="1:11" ht="13.5">
      <c r="A42">
        <v>2005</v>
      </c>
      <c r="D42">
        <f aca="true" t="shared" si="13" ref="B42:K42">IF(D19&lt;&gt;"",(D19-mean)/dev,"")</f>
        <v>0.15158887292859433</v>
      </c>
      <c r="E42">
        <f t="shared" si="13"/>
        <v>0.7515972303834122</v>
      </c>
      <c r="F42">
        <f t="shared" si="13"/>
        <v>1.3920655437229343</v>
      </c>
      <c r="G42">
        <f t="shared" si="13"/>
        <v>1.3743254567800651</v>
      </c>
      <c r="H42">
        <f t="shared" si="13"/>
        <v>-0.8727774756521103</v>
      </c>
      <c r="I42">
        <f t="shared" si="13"/>
        <v>0.8794402594728227</v>
      </c>
      <c r="J42">
        <f t="shared" si="13"/>
        <v>1.214446900990877</v>
      </c>
      <c r="K42">
        <f t="shared" si="13"/>
        <v>-1.6466327738210669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Taiyo</dc:creator>
  <cp:keywords/>
  <dc:description/>
  <cp:lastModifiedBy>Taiyo</cp:lastModifiedBy>
  <dcterms:created xsi:type="dcterms:W3CDTF">2006-04-30T01:01:01Z</dcterms:created>
  <dcterms:modified xsi:type="dcterms:W3CDTF">2006-04-30T02:41:29Z</dcterms:modified>
  <cp:category/>
  <cp:version/>
  <cp:contentType/>
  <cp:contentStatus/>
</cp:coreProperties>
</file>