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Graph1" sheetId="1" r:id="rId1"/>
    <sheet name="表1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<sst xmlns="http://schemas.openxmlformats.org/spreadsheetml/2006/main" count="72" uniqueCount="32">
  <si>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統計名</t>
  </si>
  <si>
    <t>平成１４年就業構造基本調査　全国編</t>
  </si>
  <si>
    <t>表名</t>
  </si>
  <si>
    <t>年齢（１４）、男女（３）、従業上の地位・雇用形態（４）、所得（１６区分Ａ）、教育（７）、有業者数、全国</t>
  </si>
  <si>
    <t>表章事項名</t>
  </si>
  <si>
    <t>有業者数</t>
  </si>
  <si>
    <t>年齢１４</t>
  </si>
  <si>
    <t>総数</t>
  </si>
  <si>
    <t>男女３</t>
  </si>
  <si>
    <t>教育７</t>
  </si>
  <si>
    <t>総数（未就学者を含む）</t>
  </si>
  <si>
    <t>全国</t>
  </si>
  <si>
    <t>総数（家族従業者を含む）</t>
  </si>
  <si>
    <t>５０万円未満</t>
  </si>
  <si>
    <t>５０－９９万円</t>
  </si>
  <si>
    <t>１００－　１４９万円</t>
  </si>
  <si>
    <t>１５０－　１９９万円</t>
  </si>
  <si>
    <t>２００－　２４９万円</t>
  </si>
  <si>
    <t>２５０－　２９９万円</t>
  </si>
  <si>
    <t>３００－　３９９万円</t>
  </si>
  <si>
    <t>４００－　４９９万円</t>
  </si>
  <si>
    <t>５００－　５９９万円</t>
  </si>
  <si>
    <t>６００－　６９９万円</t>
  </si>
  <si>
    <t>７００－　７９９万円</t>
  </si>
  <si>
    <t>８００－　８９９万円</t>
  </si>
  <si>
    <t>９００－　９９９万円</t>
  </si>
  <si>
    <t>１０００－１４９９万円</t>
  </si>
  <si>
    <t>１５００万円以上</t>
  </si>
  <si>
    <t>自営業主</t>
  </si>
  <si>
    <t>雇用者</t>
  </si>
  <si>
    <t>正規の職員・従業員</t>
  </si>
  <si>
    <t>不正規の職員・従業員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</si>
</sst>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vertical="top"/>
    </xf>
    <xf numFmtId="10" fontId="1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46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'表1'!$A$23</c:f>
              <c:strCache>
                <c:ptCount val="1"/>
                <c:pt idx="0">
                  <c:v>自営業主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'表1'!$B$23:$P$23</c:f>
              <c:numCache>
                <c:ptCount val="15"/>
                <c:pt idx="0">
                  <c:v>0.19204601945884525</c:v>
                </c:pt>
                <c:pt idx="1">
                  <c:v>0.12070165471202329</c:v>
                </c:pt>
                <c:pt idx="2">
                  <c:v>0.10418294155244656</c:v>
                </c:pt>
                <c:pt idx="3">
                  <c:v>0.07902847809104467</c:v>
                </c:pt>
                <c:pt idx="4">
                  <c:v>0.09407002343583552</c:v>
                </c:pt>
                <c:pt idx="5">
                  <c:v>0.06760883459981536</c:v>
                </c:pt>
                <c:pt idx="6">
                  <c:v>0.1155315673602727</c:v>
                </c:pt>
                <c:pt idx="7">
                  <c:v>0.07258007243803707</c:v>
                </c:pt>
                <c:pt idx="8">
                  <c:v>0.04722675946310631</c:v>
                </c:pt>
                <c:pt idx="9">
                  <c:v>0.026347560542575102</c:v>
                </c:pt>
                <c:pt idx="10">
                  <c:v>0.016305660109367234</c:v>
                </c:pt>
                <c:pt idx="11">
                  <c:v>0.012286059228747958</c:v>
                </c:pt>
                <c:pt idx="12">
                  <c:v>0.008465307861657553</c:v>
                </c:pt>
                <c:pt idx="13">
                  <c:v>0.01849300475818479</c:v>
                </c:pt>
                <c:pt idx="14">
                  <c:v>0.01408990838718841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'表1'!$A$24</c:f>
              <c:strCache>
                <c:ptCount val="1"/>
                <c:pt idx="0">
                  <c:v>雇用者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'表1'!$B$24:$P$24</c:f>
              <c:numCache>
                <c:ptCount val="15"/>
                <c:pt idx="0">
                  <c:v>0.03969305257388206</c:v>
                </c:pt>
                <c:pt idx="1">
                  <c:v>0.11039510345772621</c:v>
                </c:pt>
                <c:pt idx="2">
                  <c:v>0.08990088156031609</c:v>
                </c:pt>
                <c:pt idx="3">
                  <c:v>0.07232266021102636</c:v>
                </c:pt>
                <c:pt idx="4">
                  <c:v>0.09641255195724661</c:v>
                </c:pt>
                <c:pt idx="5">
                  <c:v>0.07855844333805326</c:v>
                </c:pt>
                <c:pt idx="6">
                  <c:v>0.13804777782852967</c:v>
                </c:pt>
                <c:pt idx="7">
                  <c:v>0.1053432604028685</c:v>
                </c:pt>
                <c:pt idx="8">
                  <c:v>0.073685652948431</c:v>
                </c:pt>
                <c:pt idx="9">
                  <c:v>0.05544968711460284</c:v>
                </c:pt>
                <c:pt idx="10">
                  <c:v>0.042857534371716986</c:v>
                </c:pt>
                <c:pt idx="11">
                  <c:v>0.031348832960306945</c:v>
                </c:pt>
                <c:pt idx="12">
                  <c:v>0.020077650390535787</c:v>
                </c:pt>
                <c:pt idx="13">
                  <c:v>0.02894258438770383</c:v>
                </c:pt>
                <c:pt idx="14">
                  <c:v>0.0071803772895446035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'表1'!$A$25</c:f>
              <c:strCache>
                <c:ptCount val="1"/>
                <c:pt idx="0">
                  <c:v>正規の職員・従業員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'表1'!$B$25:$P$25</c:f>
              <c:numCache>
                <c:ptCount val="15"/>
                <c:pt idx="0">
                  <c:v>0.0039036953439245303</c:v>
                </c:pt>
                <c:pt idx="1">
                  <c:v>0.009806985560089129</c:v>
                </c:pt>
                <c:pt idx="2">
                  <c:v>0.031032786410857424</c:v>
                </c:pt>
                <c:pt idx="3">
                  <c:v>0.05629250224267153</c:v>
                </c:pt>
                <c:pt idx="4">
                  <c:v>0.10470526955464884</c:v>
                </c:pt>
                <c:pt idx="5">
                  <c:v>0.10091732499927655</c:v>
                </c:pt>
                <c:pt idx="6">
                  <c:v>0.18764070955233383</c:v>
                </c:pt>
                <c:pt idx="7">
                  <c:v>0.14764881210753247</c:v>
                </c:pt>
                <c:pt idx="8">
                  <c:v>0.10513065370257835</c:v>
                </c:pt>
                <c:pt idx="9">
                  <c:v>0.07575599733773186</c:v>
                </c:pt>
                <c:pt idx="10">
                  <c:v>0.060042827791764335</c:v>
                </c:pt>
                <c:pt idx="11">
                  <c:v>0.04346442110136875</c:v>
                </c:pt>
                <c:pt idx="12">
                  <c:v>0.026341985704777613</c:v>
                </c:pt>
                <c:pt idx="13">
                  <c:v>0.03391208727609457</c:v>
                </c:pt>
                <c:pt idx="14">
                  <c:v>0.0037271753913823537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'表1'!$A$26</c:f>
              <c:strCache>
                <c:ptCount val="1"/>
                <c:pt idx="0">
                  <c:v>不正規の職員・従業員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'表1'!$B$22:$P$22</c:f>
              <c:strCache>
                <c:ptCount val="15"/>
                <c:pt idx="0">
                  <c:v>５０万円未満</c:v>
                </c:pt>
                <c:pt idx="1">
                  <c:v>５０－９９万円</c:v>
                </c:pt>
                <c:pt idx="2">
                  <c:v>１００－　１４９万円</c:v>
                </c:pt>
                <c:pt idx="3">
                  <c:v>１５０－　１９９万円</c:v>
                </c:pt>
                <c:pt idx="4">
                  <c:v>２００－　２４９万円</c:v>
                </c:pt>
                <c:pt idx="5">
                  <c:v>２５０－　２９９万円</c:v>
                </c:pt>
                <c:pt idx="6">
                  <c:v>３００－　３９９万円</c:v>
                </c:pt>
                <c:pt idx="7">
                  <c:v>４００－　４９９万円</c:v>
                </c:pt>
                <c:pt idx="8">
                  <c:v>５００－　５９９万円</c:v>
                </c:pt>
                <c:pt idx="9">
                  <c:v>６００－　６９９万円</c:v>
                </c:pt>
                <c:pt idx="10">
                  <c:v>７００－　７９９万円</c:v>
                </c:pt>
                <c:pt idx="11">
                  <c:v>８００－　８９９万円</c:v>
                </c:pt>
                <c:pt idx="12">
                  <c:v>９００－　９９９万円</c:v>
                </c:pt>
                <c:pt idx="13">
                  <c:v>１０００－１４９９万円</c:v>
                </c:pt>
                <c:pt idx="14">
                  <c:v>１５００万円以上</c:v>
                </c:pt>
              </c:strCache>
            </c:strRef>
          </c:cat>
          <c:val>
            <c:numRef>
              <c:f>'表1'!$B$26:$P$26</c:f>
              <c:numCache>
                <c:ptCount val="15"/>
                <c:pt idx="0">
                  <c:v>0.1009937795841491</c:v>
                </c:pt>
                <c:pt idx="1">
                  <c:v>0.28268444400386605</c:v>
                </c:pt>
                <c:pt idx="2">
                  <c:v>0.19073133255681396</c:v>
                </c:pt>
                <c:pt idx="3">
                  <c:v>0.09977943545389209</c:v>
                </c:pt>
                <c:pt idx="4">
                  <c:v>0.0822086193650715</c:v>
                </c:pt>
                <c:pt idx="5">
                  <c:v>0.04026170355133702</c:v>
                </c:pt>
                <c:pt idx="6">
                  <c:v>0.0531040122921365</c:v>
                </c:pt>
                <c:pt idx="7">
                  <c:v>0.032881465143366956</c:v>
                </c:pt>
                <c:pt idx="8">
                  <c:v>0.019826026616440732</c:v>
                </c:pt>
                <c:pt idx="9">
                  <c:v>0.020668632747639464</c:v>
                </c:pt>
                <c:pt idx="10">
                  <c:v>0.013422220019330376</c:v>
                </c:pt>
                <c:pt idx="11">
                  <c:v>0.010597011226487572</c:v>
                </c:pt>
                <c:pt idx="12">
                  <c:v>0.009347971549651805</c:v>
                </c:pt>
                <c:pt idx="13">
                  <c:v>0.020430720428242174</c:v>
                </c:pt>
                <c:pt idx="14">
                  <c:v>0.013095090580159103</c:v>
                </c:pt>
              </c:numCache>
            </c:numRef>
          </c:val>
          <c:smooth val="0"/>
        </c:ser>
        <c:marker val="1"/>
        <c:axId val="16546451"/>
        <c:axId val="14700332"/>
      </c:line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0332"/>
        <c:crosses val="autoZero"/>
        <c:auto val="1"/>
        <c:lblOffset val="100"/>
        <c:noMultiLvlLbl val="0"/>
      </c:catAx>
      <c:valAx>
        <c:axId val="147003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4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26" sqref="B26"/>
    </sheetView>
  </sheetViews>
  <sheetFormatPr defaultColWidth="9.140625" defaultRowHeight="12"/>
  <cols>
    <col min="1" max="1" width="21.140625" style="0" customWidth="1"/>
    <col min="2" max="2" width="12.00390625" style="0" customWidth="1"/>
    <col min="3" max="3" width="12.8515625" style="0" customWidth="1"/>
    <col min="4" max="14" width="16.8515625" style="0" customWidth="1"/>
    <col min="15" max="15" width="18.140625" style="0" customWidth="1"/>
    <col min="16" max="16" width="14.7109375" style="0" customWidth="1"/>
    <col min="17" max="17" width="21.57421875" style="0" customWidth="1"/>
    <col min="18" max="16384" width="12.5742187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 t="s">
        <v>3</v>
      </c>
    </row>
    <row r="3" spans="1:2" ht="12">
      <c r="A3" t="s">
        <v>4</v>
      </c>
      <c r="B3" t="s">
        <v>5</v>
      </c>
    </row>
    <row r="5" spans="1:2" ht="12">
      <c r="A5" t="s">
        <v>6</v>
      </c>
      <c r="B5" t="s">
        <v>7</v>
      </c>
    </row>
    <row r="6" spans="1:2" ht="12">
      <c r="A6" t="s">
        <v>8</v>
      </c>
      <c r="B6" t="s">
        <v>7</v>
      </c>
    </row>
    <row r="7" spans="1:2" ht="12">
      <c r="A7" t="s">
        <v>9</v>
      </c>
      <c r="B7" t="s">
        <v>10</v>
      </c>
    </row>
    <row r="8" spans="1:2" ht="12">
      <c r="A8" t="s">
        <v>11</v>
      </c>
      <c r="B8" t="s">
        <v>11</v>
      </c>
    </row>
    <row r="10" spans="2:17" ht="12"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20</v>
      </c>
      <c r="K10" t="s">
        <v>21</v>
      </c>
      <c r="L10" t="s">
        <v>22</v>
      </c>
      <c r="M10" t="s">
        <v>23</v>
      </c>
      <c r="N10" t="s">
        <v>24</v>
      </c>
      <c r="O10" t="s">
        <v>25</v>
      </c>
      <c r="P10" t="s">
        <v>26</v>
      </c>
      <c r="Q10" t="s">
        <v>27</v>
      </c>
    </row>
    <row r="11" spans="1:17" s="1" customFormat="1" ht="12">
      <c r="A11" s="1" t="s">
        <v>28</v>
      </c>
      <c r="B11" s="1">
        <v>7040500</v>
      </c>
      <c r="C11" s="1">
        <v>1352100</v>
      </c>
      <c r="D11" s="1">
        <v>849800</v>
      </c>
      <c r="E11" s="1">
        <v>733500</v>
      </c>
      <c r="F11" s="1">
        <v>556400</v>
      </c>
      <c r="G11" s="1">
        <v>662300</v>
      </c>
      <c r="H11" s="1">
        <v>476000</v>
      </c>
      <c r="I11" s="1">
        <v>813400</v>
      </c>
      <c r="J11" s="1">
        <v>511000</v>
      </c>
      <c r="K11" s="1">
        <v>332500</v>
      </c>
      <c r="L11" s="1">
        <v>185500</v>
      </c>
      <c r="M11" s="1">
        <v>114800</v>
      </c>
      <c r="N11" s="1">
        <v>86500</v>
      </c>
      <c r="O11" s="1">
        <v>59600</v>
      </c>
      <c r="P11" s="1">
        <v>130200</v>
      </c>
      <c r="Q11" s="1">
        <v>99200</v>
      </c>
    </row>
    <row r="12" spans="1:17" s="1" customFormat="1" ht="12">
      <c r="A12" s="1" t="s">
        <v>29</v>
      </c>
      <c r="B12" s="1">
        <v>54732500</v>
      </c>
      <c r="C12" s="1">
        <v>2172500</v>
      </c>
      <c r="D12" s="1">
        <v>6042200</v>
      </c>
      <c r="E12" s="1">
        <v>4920500</v>
      </c>
      <c r="F12" s="1">
        <v>3958400</v>
      </c>
      <c r="G12" s="1">
        <v>5276900</v>
      </c>
      <c r="H12" s="1">
        <v>4299700</v>
      </c>
      <c r="I12" s="1">
        <v>7555700</v>
      </c>
      <c r="J12" s="1">
        <v>5765700</v>
      </c>
      <c r="K12" s="1">
        <v>4033000</v>
      </c>
      <c r="L12" s="1">
        <v>3034900</v>
      </c>
      <c r="M12" s="1">
        <v>2345700</v>
      </c>
      <c r="N12" s="1">
        <v>1715800</v>
      </c>
      <c r="O12" s="1">
        <v>1098900</v>
      </c>
      <c r="P12" s="1">
        <v>1584100</v>
      </c>
      <c r="Q12" s="1">
        <v>393000</v>
      </c>
    </row>
    <row r="13" spans="1:17" s="1" customFormat="1" ht="12">
      <c r="A13" s="1" t="s">
        <v>30</v>
      </c>
      <c r="B13" s="1">
        <v>34557000</v>
      </c>
      <c r="C13" s="1">
        <v>134900</v>
      </c>
      <c r="D13" s="1">
        <v>338900</v>
      </c>
      <c r="E13" s="1">
        <v>1072400</v>
      </c>
      <c r="F13" s="1">
        <v>1945300</v>
      </c>
      <c r="G13" s="1">
        <v>3618300</v>
      </c>
      <c r="H13" s="1">
        <v>3487400</v>
      </c>
      <c r="I13" s="1">
        <v>6484300</v>
      </c>
      <c r="J13" s="1">
        <v>5102300</v>
      </c>
      <c r="K13" s="1">
        <v>3633000</v>
      </c>
      <c r="L13" s="1">
        <v>2617900</v>
      </c>
      <c r="M13" s="1">
        <v>2074900</v>
      </c>
      <c r="N13" s="1">
        <v>1502000</v>
      </c>
      <c r="O13" s="1">
        <v>910300</v>
      </c>
      <c r="P13" s="1">
        <v>1171900</v>
      </c>
      <c r="Q13" s="1">
        <v>128800</v>
      </c>
    </row>
    <row r="14" spans="1:2" s="1" customFormat="1" ht="12">
      <c r="A14" s="1" t="s">
        <v>31</v>
      </c>
      <c r="B14" s="1">
        <f>B12-B13</f>
        <v>20175500</v>
      </c>
    </row>
    <row r="16" spans="2:16" s="2" customFormat="1" ht="12">
      <c r="B16" s="2" t="s">
        <v>13</v>
      </c>
      <c r="C16" s="2" t="s">
        <v>14</v>
      </c>
      <c r="D16" s="2" t="s">
        <v>15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20</v>
      </c>
      <c r="J16" s="2" t="s">
        <v>21</v>
      </c>
      <c r="K16" s="2" t="s">
        <v>22</v>
      </c>
      <c r="L16" s="2" t="s">
        <v>23</v>
      </c>
      <c r="M16" s="2" t="s">
        <v>24</v>
      </c>
      <c r="N16" s="2" t="s">
        <v>25</v>
      </c>
      <c r="O16" s="2" t="s">
        <v>26</v>
      </c>
      <c r="P16" s="2" t="s">
        <v>27</v>
      </c>
    </row>
    <row r="17" spans="1:16" s="1" customFormat="1" ht="12">
      <c r="A17" s="1" t="s">
        <v>28</v>
      </c>
      <c r="B17" s="1">
        <v>1352100</v>
      </c>
      <c r="C17" s="1">
        <v>849800</v>
      </c>
      <c r="D17" s="1">
        <v>733500</v>
      </c>
      <c r="E17" s="1">
        <v>556400</v>
      </c>
      <c r="F17" s="1">
        <v>662300</v>
      </c>
      <c r="G17" s="1">
        <v>476000</v>
      </c>
      <c r="H17" s="1">
        <v>813400</v>
      </c>
      <c r="I17" s="1">
        <v>511000</v>
      </c>
      <c r="J17" s="1">
        <v>332500</v>
      </c>
      <c r="K17" s="1">
        <v>185500</v>
      </c>
      <c r="L17" s="1">
        <v>114800</v>
      </c>
      <c r="M17" s="1">
        <v>86500</v>
      </c>
      <c r="N17" s="1">
        <v>59600</v>
      </c>
      <c r="O17" s="1">
        <v>130200</v>
      </c>
      <c r="P17" s="1">
        <v>99200</v>
      </c>
    </row>
    <row r="18" spans="1:16" s="1" customFormat="1" ht="12">
      <c r="A18" s="1" t="s">
        <v>29</v>
      </c>
      <c r="B18" s="1">
        <v>2172500</v>
      </c>
      <c r="C18" s="1">
        <v>6042200</v>
      </c>
      <c r="D18" s="1">
        <v>4920500</v>
      </c>
      <c r="E18" s="1">
        <v>3958400</v>
      </c>
      <c r="F18" s="1">
        <v>5276900</v>
      </c>
      <c r="G18" s="1">
        <v>4299700</v>
      </c>
      <c r="H18" s="1">
        <v>7555700</v>
      </c>
      <c r="I18" s="1">
        <v>5765700</v>
      </c>
      <c r="J18" s="1">
        <v>4033000</v>
      </c>
      <c r="K18" s="1">
        <v>3034900</v>
      </c>
      <c r="L18" s="1">
        <v>2345700</v>
      </c>
      <c r="M18" s="1">
        <v>1715800</v>
      </c>
      <c r="N18" s="1">
        <v>1098900</v>
      </c>
      <c r="O18" s="1">
        <v>1584100</v>
      </c>
      <c r="P18" s="1">
        <v>393000</v>
      </c>
    </row>
    <row r="19" spans="1:16" s="1" customFormat="1" ht="12">
      <c r="A19" s="1" t="s">
        <v>30</v>
      </c>
      <c r="B19" s="1">
        <v>134900</v>
      </c>
      <c r="C19" s="1">
        <v>338900</v>
      </c>
      <c r="D19" s="1">
        <v>1072400</v>
      </c>
      <c r="E19" s="1">
        <v>1945300</v>
      </c>
      <c r="F19" s="1">
        <v>3618300</v>
      </c>
      <c r="G19" s="1">
        <v>3487400</v>
      </c>
      <c r="H19" s="1">
        <v>6484300</v>
      </c>
      <c r="I19" s="1">
        <v>5102300</v>
      </c>
      <c r="J19" s="1">
        <v>3633000</v>
      </c>
      <c r="K19" s="1">
        <v>2617900</v>
      </c>
      <c r="L19" s="1">
        <v>2074900</v>
      </c>
      <c r="M19" s="1">
        <v>1502000</v>
      </c>
      <c r="N19" s="1">
        <v>910300</v>
      </c>
      <c r="O19" s="1">
        <v>1171900</v>
      </c>
      <c r="P19" s="1">
        <v>128800</v>
      </c>
    </row>
    <row r="20" spans="1:16" s="1" customFormat="1" ht="12">
      <c r="A20" s="1" t="s">
        <v>31</v>
      </c>
      <c r="B20" s="1">
        <f aca="true" t="shared" si="0" ref="B20:P20">B18-B19</f>
        <v>2037600</v>
      </c>
      <c r="C20" s="1">
        <f t="shared" si="0"/>
        <v>5703300</v>
      </c>
      <c r="D20" s="1">
        <f t="shared" si="0"/>
        <v>3848100</v>
      </c>
      <c r="E20" s="1">
        <f t="shared" si="0"/>
        <v>2013100</v>
      </c>
      <c r="F20" s="1">
        <f t="shared" si="0"/>
        <v>1658600</v>
      </c>
      <c r="G20" s="1">
        <f t="shared" si="0"/>
        <v>812300</v>
      </c>
      <c r="H20" s="1">
        <f t="shared" si="0"/>
        <v>1071400</v>
      </c>
      <c r="I20" s="1">
        <f t="shared" si="0"/>
        <v>663400</v>
      </c>
      <c r="J20" s="1">
        <f t="shared" si="0"/>
        <v>400000</v>
      </c>
      <c r="K20" s="1">
        <f t="shared" si="0"/>
        <v>417000</v>
      </c>
      <c r="L20" s="1">
        <f t="shared" si="0"/>
        <v>270800</v>
      </c>
      <c r="M20" s="1">
        <f t="shared" si="0"/>
        <v>213800</v>
      </c>
      <c r="N20" s="1">
        <f t="shared" si="0"/>
        <v>188600</v>
      </c>
      <c r="O20" s="1">
        <f t="shared" si="0"/>
        <v>412200</v>
      </c>
      <c r="P20" s="1">
        <f t="shared" si="0"/>
        <v>264200</v>
      </c>
    </row>
    <row r="22" spans="2:16" s="2" customFormat="1" ht="12"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20</v>
      </c>
      <c r="J22" s="2" t="s">
        <v>21</v>
      </c>
      <c r="K22" s="2" t="s">
        <v>22</v>
      </c>
      <c r="L22" s="2" t="s">
        <v>23</v>
      </c>
      <c r="M22" s="2" t="s">
        <v>24</v>
      </c>
      <c r="N22" s="2" t="s">
        <v>25</v>
      </c>
      <c r="O22" s="2" t="s">
        <v>26</v>
      </c>
      <c r="P22" s="2" t="s">
        <v>27</v>
      </c>
    </row>
    <row r="23" spans="1:16" s="1" customFormat="1" ht="12.75">
      <c r="A23" s="1" t="s">
        <v>28</v>
      </c>
      <c r="B23" s="3">
        <f>B17/$B11</f>
        <v>0.19204601945884525</v>
      </c>
      <c r="C23" s="3">
        <f aca="true" t="shared" si="1" ref="C23:P23">C17/$B11</f>
        <v>0.12070165471202329</v>
      </c>
      <c r="D23" s="3">
        <f t="shared" si="1"/>
        <v>0.10418294155244656</v>
      </c>
      <c r="E23" s="3">
        <f t="shared" si="1"/>
        <v>0.07902847809104467</v>
      </c>
      <c r="F23" s="3">
        <f t="shared" si="1"/>
        <v>0.09407002343583552</v>
      </c>
      <c r="G23" s="3">
        <f t="shared" si="1"/>
        <v>0.06760883459981536</v>
      </c>
      <c r="H23" s="3">
        <f t="shared" si="1"/>
        <v>0.1155315673602727</v>
      </c>
      <c r="I23" s="3">
        <f t="shared" si="1"/>
        <v>0.07258007243803707</v>
      </c>
      <c r="J23" s="3">
        <f t="shared" si="1"/>
        <v>0.04722675946310631</v>
      </c>
      <c r="K23" s="3">
        <f t="shared" si="1"/>
        <v>0.026347560542575102</v>
      </c>
      <c r="L23" s="3">
        <f t="shared" si="1"/>
        <v>0.016305660109367234</v>
      </c>
      <c r="M23" s="3">
        <f t="shared" si="1"/>
        <v>0.012286059228747958</v>
      </c>
      <c r="N23" s="3">
        <f t="shared" si="1"/>
        <v>0.008465307861657553</v>
      </c>
      <c r="O23" s="3">
        <f t="shared" si="1"/>
        <v>0.01849300475818479</v>
      </c>
      <c r="P23" s="3">
        <f t="shared" si="1"/>
        <v>0.01408990838718841</v>
      </c>
    </row>
    <row r="24" spans="1:16" s="1" customFormat="1" ht="12.75">
      <c r="A24" s="1" t="s">
        <v>29</v>
      </c>
      <c r="B24" s="3">
        <f aca="true" t="shared" si="2" ref="B24:P24">B18/$B12</f>
        <v>0.03969305257388206</v>
      </c>
      <c r="C24" s="3">
        <f t="shared" si="2"/>
        <v>0.11039510345772621</v>
      </c>
      <c r="D24" s="3">
        <f t="shared" si="2"/>
        <v>0.08990088156031609</v>
      </c>
      <c r="E24" s="3">
        <f t="shared" si="2"/>
        <v>0.07232266021102636</v>
      </c>
      <c r="F24" s="3">
        <f t="shared" si="2"/>
        <v>0.09641255195724661</v>
      </c>
      <c r="G24" s="3">
        <f t="shared" si="2"/>
        <v>0.07855844333805326</v>
      </c>
      <c r="H24" s="3">
        <f t="shared" si="2"/>
        <v>0.13804777782852967</v>
      </c>
      <c r="I24" s="3">
        <f t="shared" si="2"/>
        <v>0.1053432604028685</v>
      </c>
      <c r="J24" s="3">
        <f t="shared" si="2"/>
        <v>0.073685652948431</v>
      </c>
      <c r="K24" s="3">
        <f t="shared" si="2"/>
        <v>0.05544968711460284</v>
      </c>
      <c r="L24" s="3">
        <f t="shared" si="2"/>
        <v>0.042857534371716986</v>
      </c>
      <c r="M24" s="3">
        <f t="shared" si="2"/>
        <v>0.031348832960306945</v>
      </c>
      <c r="N24" s="3">
        <f t="shared" si="2"/>
        <v>0.020077650390535787</v>
      </c>
      <c r="O24" s="3">
        <f t="shared" si="2"/>
        <v>0.02894258438770383</v>
      </c>
      <c r="P24" s="3">
        <f t="shared" si="2"/>
        <v>0.0071803772895446035</v>
      </c>
    </row>
    <row r="25" spans="1:16" s="1" customFormat="1" ht="12.75">
      <c r="A25" s="1" t="s">
        <v>30</v>
      </c>
      <c r="B25" s="3">
        <f aca="true" t="shared" si="3" ref="B25:P25">B19/$B13</f>
        <v>0.0039036953439245303</v>
      </c>
      <c r="C25" s="3">
        <f t="shared" si="3"/>
        <v>0.009806985560089129</v>
      </c>
      <c r="D25" s="3">
        <f t="shared" si="3"/>
        <v>0.031032786410857424</v>
      </c>
      <c r="E25" s="3">
        <f t="shared" si="3"/>
        <v>0.05629250224267153</v>
      </c>
      <c r="F25" s="3">
        <f t="shared" si="3"/>
        <v>0.10470526955464884</v>
      </c>
      <c r="G25" s="3">
        <f t="shared" si="3"/>
        <v>0.10091732499927655</v>
      </c>
      <c r="H25" s="3">
        <f t="shared" si="3"/>
        <v>0.18764070955233383</v>
      </c>
      <c r="I25" s="3">
        <f t="shared" si="3"/>
        <v>0.14764881210753247</v>
      </c>
      <c r="J25" s="3">
        <f t="shared" si="3"/>
        <v>0.10513065370257835</v>
      </c>
      <c r="K25" s="3">
        <f t="shared" si="3"/>
        <v>0.07575599733773186</v>
      </c>
      <c r="L25" s="3">
        <f t="shared" si="3"/>
        <v>0.060042827791764335</v>
      </c>
      <c r="M25" s="3">
        <f t="shared" si="3"/>
        <v>0.04346442110136875</v>
      </c>
      <c r="N25" s="3">
        <f t="shared" si="3"/>
        <v>0.026341985704777613</v>
      </c>
      <c r="O25" s="3">
        <f t="shared" si="3"/>
        <v>0.03391208727609457</v>
      </c>
      <c r="P25" s="3">
        <f t="shared" si="3"/>
        <v>0.0037271753913823537</v>
      </c>
    </row>
    <row r="26" spans="1:16" ht="12.75">
      <c r="A26" s="1" t="s">
        <v>31</v>
      </c>
      <c r="B26" s="3">
        <f aca="true" t="shared" si="4" ref="B26:P26">B20/$B14</f>
        <v>0.1009937795841491</v>
      </c>
      <c r="C26" s="3">
        <f t="shared" si="4"/>
        <v>0.28268444400386605</v>
      </c>
      <c r="D26" s="3">
        <f t="shared" si="4"/>
        <v>0.19073133255681396</v>
      </c>
      <c r="E26" s="3">
        <f t="shared" si="4"/>
        <v>0.09977943545389209</v>
      </c>
      <c r="F26" s="3">
        <f t="shared" si="4"/>
        <v>0.0822086193650715</v>
      </c>
      <c r="G26" s="3">
        <f t="shared" si="4"/>
        <v>0.04026170355133702</v>
      </c>
      <c r="H26" s="3">
        <f t="shared" si="4"/>
        <v>0.0531040122921365</v>
      </c>
      <c r="I26" s="3">
        <f t="shared" si="4"/>
        <v>0.032881465143366956</v>
      </c>
      <c r="J26" s="3">
        <f t="shared" si="4"/>
        <v>0.019826026616440732</v>
      </c>
      <c r="K26" s="3">
        <f t="shared" si="4"/>
        <v>0.020668632747639464</v>
      </c>
      <c r="L26" s="3">
        <f t="shared" si="4"/>
        <v>0.013422220019330376</v>
      </c>
      <c r="M26" s="3">
        <f t="shared" si="4"/>
        <v>0.010597011226487572</v>
      </c>
      <c r="N26" s="3">
        <f t="shared" si="4"/>
        <v>0.009347971549651805</v>
      </c>
      <c r="O26" s="3">
        <f t="shared" si="4"/>
        <v>0.020430720428242174</v>
      </c>
      <c r="P26" s="3">
        <f t="shared" si="4"/>
        <v>0.013095090580159103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